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comments5.xml" ContentType="application/vnd.openxmlformats-officedocument.spreadsheetml.comments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29"/>
  <workbookPr/>
  <mc:AlternateContent xmlns:mc="http://schemas.openxmlformats.org/markup-compatibility/2006">
    <mc:Choice Requires="x15">
      <x15ac:absPath xmlns:x15ac="http://schemas.microsoft.com/office/spreadsheetml/2010/11/ac" url="https://d.docs.live.net/32e0f479b4a6efd5/Tarantool/"/>
    </mc:Choice>
  </mc:AlternateContent>
  <xr:revisionPtr revIDLastSave="0" documentId="11_B6E19115F7CE80F0DB3557AB43C3D262EA898262" xr6:coauthVersionLast="47" xr6:coauthVersionMax="47" xr10:uidLastSave="{00000000-0000-0000-0000-000000000000}"/>
  <bookViews>
    <workbookView xWindow="0" yWindow="0" windowWidth="7692" windowHeight="7476" tabRatio="784" firstSheet="8" activeTab="8" xr2:uid="{00000000-000D-0000-FFFF-FFFF00000000}"/>
  </bookViews>
  <sheets>
    <sheet name="Лист1" sheetId="1" r:id="rId1"/>
    <sheet name="lua types - luajit types" sheetId="3" r:id="rId2"/>
    <sheet name="filed type - messagepack type" sheetId="2" r:id="rId3"/>
    <sheet name="BOX vs SQL (2)" sheetId="36" r:id="rId4"/>
    <sheet name="BOX vs SQL" sheetId="16" r:id="rId5"/>
    <sheet name="TNT Explicit" sheetId="25" r:id="rId6"/>
    <sheet name="TNT Implicit today (old)" sheetId="26" r:id="rId7"/>
    <sheet name="TNT Implicit today (refactoring" sheetId="27" r:id="rId8"/>
    <sheet name="TNT Implicit (extended)" sheetId="35" r:id="rId9"/>
    <sheet name="implicit casts" sheetId="4" r:id="rId10"/>
    <sheet name="mem-mp" sheetId="5" r:id="rId11"/>
    <sheet name="ISO SQL (2)" sheetId="10" r:id="rId12"/>
    <sheet name="ISO SQL" sheetId="6" r:id="rId13"/>
    <sheet name="PostgreSQL numeric" sheetId="8" r:id="rId14"/>
    <sheet name="MySQL numeric" sheetId="13" r:id="rId15"/>
    <sheet name="SQL datetime (ALL)" sheetId="9" r:id="rId16"/>
    <sheet name="SQL datetime (short) (2)" sheetId="37" r:id="rId17"/>
    <sheet name="SQL datetime (short)" sheetId="14" r:id="rId18"/>
    <sheet name="TNT datetime (expanded)" sheetId="29" r:id="rId19"/>
    <sheet name="TNT datetime (short)" sheetId="30" r:id="rId20"/>
    <sheet name="SQL uuid all" sheetId="17" r:id="rId21"/>
    <sheet name="SQL uuid short" sheetId="18" r:id="rId22"/>
    <sheet name="TNT uuid" sheetId="31" r:id="rId23"/>
    <sheet name="TNT uuid(shorter)" sheetId="33" r:id="rId24"/>
    <sheet name="JSON" sheetId="19" r:id="rId25"/>
    <sheet name="JSON (2)" sheetId="20" r:id="rId26"/>
    <sheet name="explicit" sheetId="24" r:id="rId27"/>
    <sheet name="ARRAY" sheetId="21" r:id="rId28"/>
    <sheet name="TNT Array" sheetId="34" r:id="rId29"/>
    <sheet name="ARRAY (2)" sheetId="22" r:id="rId30"/>
    <sheet name="Oracle implicit" sheetId="11" r:id="rId31"/>
    <sheet name="Oracle Explicit" sheetId="12" r:id="rId32"/>
    <sheet name="MySQL implicit types" sheetId="15" r:id="rId33"/>
  </sheets>
  <definedNames>
    <definedName name="fn_1" localSheetId="30">'Oracle implicit'!$H$14</definedName>
    <definedName name="_xlnm.Print_Area" localSheetId="5">'TNT Explicit'!$A$1:$AR$57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0" l="1"/>
  <c r="E19" i="10"/>
  <c r="F19" i="10"/>
  <c r="G19" i="10"/>
  <c r="H19" i="10"/>
  <c r="I19" i="10"/>
  <c r="J19" i="10"/>
  <c r="K19" i="10"/>
  <c r="L19" i="10"/>
  <c r="M19" i="10"/>
  <c r="N19" i="10"/>
  <c r="O19" i="10"/>
  <c r="P19" i="10"/>
  <c r="Q19" i="10"/>
  <c r="AG12" i="25" l="1"/>
  <c r="AH12" i="25"/>
  <c r="AI12" i="25"/>
  <c r="AJ12" i="25"/>
  <c r="AK12" i="25"/>
  <c r="AL12" i="25"/>
  <c r="AH11" i="25"/>
  <c r="AI11" i="25"/>
  <c r="AJ11" i="25"/>
  <c r="AK11" i="25"/>
  <c r="AL11" i="25"/>
  <c r="AN11" i="25"/>
  <c r="AO11" i="25"/>
  <c r="AN12" i="25"/>
  <c r="AO12" i="25"/>
  <c r="AM12" i="25"/>
  <c r="Z11" i="25"/>
  <c r="AA11" i="25"/>
  <c r="AB11" i="25"/>
  <c r="AC11" i="25"/>
  <c r="AD11" i="25"/>
  <c r="AE11" i="25"/>
  <c r="AF11" i="25"/>
  <c r="Z12" i="25"/>
  <c r="AA12" i="25"/>
  <c r="AB12" i="25"/>
  <c r="AC12" i="25"/>
  <c r="AD12" i="25"/>
  <c r="AE12" i="25"/>
  <c r="AF12" i="25"/>
  <c r="Y12" i="25"/>
  <c r="X12" i="25"/>
  <c r="AG4" i="25"/>
  <c r="AH4" i="25"/>
  <c r="AG5" i="25"/>
  <c r="AH5" i="25"/>
  <c r="AG6" i="25"/>
  <c r="AH6" i="25"/>
  <c r="AG7" i="25"/>
  <c r="AH7" i="25"/>
  <c r="AG8" i="25"/>
  <c r="AH8" i="25"/>
  <c r="AG9" i="25"/>
  <c r="AH9" i="25"/>
  <c r="AG10" i="25"/>
  <c r="AH10" i="25"/>
  <c r="AG11" i="25"/>
  <c r="AG13" i="25"/>
  <c r="AH13" i="25"/>
  <c r="AG14" i="25"/>
  <c r="AH14" i="25"/>
  <c r="AG15" i="25"/>
  <c r="AH15" i="25"/>
  <c r="AG16" i="25"/>
  <c r="AH16" i="25"/>
  <c r="AG17" i="25"/>
  <c r="AH17" i="25"/>
  <c r="AG18" i="25"/>
  <c r="AH18" i="25"/>
  <c r="AG19" i="25"/>
  <c r="AH19" i="25"/>
  <c r="AH3" i="25"/>
  <c r="AG3" i="25"/>
  <c r="AH2" i="25"/>
  <c r="AF5" i="35"/>
  <c r="AH5" i="35"/>
  <c r="AF6" i="35"/>
  <c r="AH6" i="35"/>
  <c r="AF7" i="35"/>
  <c r="AH7" i="35"/>
  <c r="AF8" i="35"/>
  <c r="AH8" i="35"/>
  <c r="AF9" i="35"/>
  <c r="AH9" i="35"/>
  <c r="AF10" i="35"/>
  <c r="AH10" i="35"/>
  <c r="AF11" i="35"/>
  <c r="AH11" i="35"/>
  <c r="AF12" i="35"/>
  <c r="AH12" i="35"/>
  <c r="AF13" i="35"/>
  <c r="AH13" i="35"/>
  <c r="AF14" i="35"/>
  <c r="AH14" i="35"/>
  <c r="AF15" i="35"/>
  <c r="AH15" i="35"/>
  <c r="AF16" i="35"/>
  <c r="AH16" i="35"/>
  <c r="AF17" i="35"/>
  <c r="AH17" i="35"/>
  <c r="AF18" i="35"/>
  <c r="AH18" i="35"/>
  <c r="AF19" i="35"/>
  <c r="AH19" i="35"/>
  <c r="AF20" i="35"/>
  <c r="AH20" i="35"/>
  <c r="AH4" i="35"/>
  <c r="Z12" i="35"/>
  <c r="AA12" i="35"/>
  <c r="AB12" i="35"/>
  <c r="AC12" i="35"/>
  <c r="AD12" i="35"/>
  <c r="AE12" i="35"/>
  <c r="AG12" i="35"/>
  <c r="AI12" i="35"/>
  <c r="AJ12" i="35"/>
  <c r="AK12" i="35"/>
  <c r="AL12" i="35"/>
  <c r="AM12" i="35"/>
  <c r="AN12" i="35"/>
  <c r="AO12" i="35"/>
  <c r="Z13" i="35"/>
  <c r="AA13" i="35"/>
  <c r="AB13" i="35"/>
  <c r="AC13" i="35"/>
  <c r="AD13" i="35"/>
  <c r="AE13" i="35"/>
  <c r="AG13" i="35"/>
  <c r="AI13" i="35"/>
  <c r="AJ13" i="35"/>
  <c r="AK13" i="35"/>
  <c r="AL13" i="35"/>
  <c r="AM13" i="35"/>
  <c r="AN13" i="35"/>
  <c r="AO13" i="35"/>
  <c r="Y13" i="35"/>
  <c r="X13" i="35"/>
  <c r="AH3" i="35"/>
  <c r="Y4" i="25" l="1"/>
  <c r="Z4" i="25"/>
  <c r="AA4" i="25"/>
  <c r="AB4" i="25"/>
  <c r="AC4" i="25"/>
  <c r="AD4" i="25"/>
  <c r="AE4" i="25"/>
  <c r="AF4" i="25"/>
  <c r="AI4" i="25"/>
  <c r="AJ4" i="25"/>
  <c r="AK4" i="25"/>
  <c r="AL4" i="25"/>
  <c r="AM4" i="25"/>
  <c r="AN4" i="25"/>
  <c r="AO4" i="25"/>
  <c r="Y5" i="25"/>
  <c r="Z5" i="25"/>
  <c r="AA5" i="25"/>
  <c r="AB5" i="25"/>
  <c r="AC5" i="25"/>
  <c r="AD5" i="25"/>
  <c r="AE5" i="25"/>
  <c r="AF5" i="25"/>
  <c r="AI5" i="25"/>
  <c r="AJ5" i="25"/>
  <c r="AK5" i="25"/>
  <c r="AL5" i="25"/>
  <c r="AM5" i="25"/>
  <c r="AN5" i="25"/>
  <c r="AO5" i="25"/>
  <c r="Y6" i="25"/>
  <c r="Z6" i="25"/>
  <c r="AA6" i="25"/>
  <c r="AB6" i="25"/>
  <c r="AC6" i="25"/>
  <c r="AD6" i="25"/>
  <c r="AE6" i="25"/>
  <c r="AF6" i="25"/>
  <c r="AI6" i="25"/>
  <c r="AJ6" i="25"/>
  <c r="AK6" i="25"/>
  <c r="AL6" i="25"/>
  <c r="AM6" i="25"/>
  <c r="AN6" i="25"/>
  <c r="AO6" i="25"/>
  <c r="Y7" i="25"/>
  <c r="Z7" i="25"/>
  <c r="AA7" i="25"/>
  <c r="AB7" i="25"/>
  <c r="AC7" i="25"/>
  <c r="AD7" i="25"/>
  <c r="AE7" i="25"/>
  <c r="AF7" i="25"/>
  <c r="AI7" i="25"/>
  <c r="AJ7" i="25"/>
  <c r="AK7" i="25"/>
  <c r="AL7" i="25"/>
  <c r="AM7" i="25"/>
  <c r="AN7" i="25"/>
  <c r="AO7" i="25"/>
  <c r="Y8" i="25"/>
  <c r="Z8" i="25"/>
  <c r="AA8" i="25"/>
  <c r="AB8" i="25"/>
  <c r="AC8" i="25"/>
  <c r="AD8" i="25"/>
  <c r="AE8" i="25"/>
  <c r="AF8" i="25"/>
  <c r="AI8" i="25"/>
  <c r="AJ8" i="25"/>
  <c r="AK8" i="25"/>
  <c r="AL8" i="25"/>
  <c r="AM8" i="25"/>
  <c r="AN8" i="25"/>
  <c r="AO8" i="25"/>
  <c r="Y9" i="25"/>
  <c r="Z9" i="25"/>
  <c r="AA9" i="25"/>
  <c r="AB9" i="25"/>
  <c r="AC9" i="25"/>
  <c r="AD9" i="25"/>
  <c r="AE9" i="25"/>
  <c r="AF9" i="25"/>
  <c r="AI9" i="25"/>
  <c r="AJ9" i="25"/>
  <c r="AK9" i="25"/>
  <c r="AL9" i="25"/>
  <c r="AM9" i="25"/>
  <c r="AN9" i="25"/>
  <c r="AO9" i="25"/>
  <c r="Y10" i="25"/>
  <c r="Z10" i="25"/>
  <c r="AA10" i="25"/>
  <c r="AB10" i="25"/>
  <c r="AC10" i="25"/>
  <c r="AD10" i="25"/>
  <c r="AE10" i="25"/>
  <c r="AF10" i="25"/>
  <c r="AI10" i="25"/>
  <c r="AJ10" i="25"/>
  <c r="AK10" i="25"/>
  <c r="AL10" i="25"/>
  <c r="AM10" i="25"/>
  <c r="AN10" i="25"/>
  <c r="AO10" i="25"/>
  <c r="Y11" i="25"/>
  <c r="AM11" i="25"/>
  <c r="Y13" i="25"/>
  <c r="Z13" i="25"/>
  <c r="AA13" i="25"/>
  <c r="AB13" i="25"/>
  <c r="AC13" i="25"/>
  <c r="AD13" i="25"/>
  <c r="AE13" i="25"/>
  <c r="AF13" i="25"/>
  <c r="AI13" i="25"/>
  <c r="AJ13" i="25"/>
  <c r="AK13" i="25"/>
  <c r="AL13" i="25"/>
  <c r="AM13" i="25"/>
  <c r="AN13" i="25"/>
  <c r="AO13" i="25"/>
  <c r="Y14" i="25"/>
  <c r="Z14" i="25"/>
  <c r="AA14" i="25"/>
  <c r="AB14" i="25"/>
  <c r="AC14" i="25"/>
  <c r="AD14" i="25"/>
  <c r="AE14" i="25"/>
  <c r="AF14" i="25"/>
  <c r="AI14" i="25"/>
  <c r="AJ14" i="25"/>
  <c r="AK14" i="25"/>
  <c r="AL14" i="25"/>
  <c r="AM14" i="25"/>
  <c r="AN14" i="25"/>
  <c r="AO14" i="25"/>
  <c r="Y15" i="25"/>
  <c r="Z15" i="25"/>
  <c r="AA15" i="25"/>
  <c r="AB15" i="25"/>
  <c r="AC15" i="25"/>
  <c r="AD15" i="25"/>
  <c r="AE15" i="25"/>
  <c r="AF15" i="25"/>
  <c r="AI15" i="25"/>
  <c r="AJ15" i="25"/>
  <c r="AK15" i="25"/>
  <c r="AL15" i="25"/>
  <c r="AM15" i="25"/>
  <c r="AN15" i="25"/>
  <c r="AO15" i="25"/>
  <c r="Y16" i="25"/>
  <c r="Z16" i="25"/>
  <c r="AA16" i="25"/>
  <c r="AB16" i="25"/>
  <c r="AC16" i="25"/>
  <c r="AD16" i="25"/>
  <c r="AE16" i="25"/>
  <c r="AF16" i="25"/>
  <c r="AI16" i="25"/>
  <c r="AJ16" i="25"/>
  <c r="AK16" i="25"/>
  <c r="AL16" i="25"/>
  <c r="AM16" i="25"/>
  <c r="AN16" i="25"/>
  <c r="AO16" i="25"/>
  <c r="Y17" i="25"/>
  <c r="Z17" i="25"/>
  <c r="AA17" i="25"/>
  <c r="AB17" i="25"/>
  <c r="AC17" i="25"/>
  <c r="AD17" i="25"/>
  <c r="AE17" i="25"/>
  <c r="AF17" i="25"/>
  <c r="AI17" i="25"/>
  <c r="AJ17" i="25"/>
  <c r="AK17" i="25"/>
  <c r="AL17" i="25"/>
  <c r="AM17" i="25"/>
  <c r="AN17" i="25"/>
  <c r="AO17" i="25"/>
  <c r="Y18" i="25"/>
  <c r="Z18" i="25"/>
  <c r="AA18" i="25"/>
  <c r="AB18" i="25"/>
  <c r="AC18" i="25"/>
  <c r="AD18" i="25"/>
  <c r="AE18" i="25"/>
  <c r="AF18" i="25"/>
  <c r="AI18" i="25"/>
  <c r="AJ18" i="25"/>
  <c r="AK18" i="25"/>
  <c r="AL18" i="25"/>
  <c r="AM18" i="25"/>
  <c r="AN18" i="25"/>
  <c r="AO18" i="25"/>
  <c r="Y19" i="25"/>
  <c r="Z19" i="25"/>
  <c r="AA19" i="25"/>
  <c r="AB19" i="25"/>
  <c r="AC19" i="25"/>
  <c r="AD19" i="25"/>
  <c r="AE19" i="25"/>
  <c r="AF19" i="25"/>
  <c r="AI19" i="25"/>
  <c r="AJ19" i="25"/>
  <c r="AK19" i="25"/>
  <c r="AL19" i="25"/>
  <c r="AM19" i="25"/>
  <c r="AN19" i="25"/>
  <c r="AO19" i="25"/>
  <c r="Z3" i="25"/>
  <c r="AA3" i="25"/>
  <c r="AB3" i="25"/>
  <c r="AC3" i="25"/>
  <c r="AD3" i="25"/>
  <c r="AE3" i="25"/>
  <c r="AF3" i="25"/>
  <c r="AI3" i="25"/>
  <c r="AJ3" i="25"/>
  <c r="AK3" i="25"/>
  <c r="AL3" i="25"/>
  <c r="AM3" i="25"/>
  <c r="AN3" i="25"/>
  <c r="AO3" i="25"/>
  <c r="Y3" i="25"/>
  <c r="AO2" i="25"/>
  <c r="Y2" i="25"/>
  <c r="Z2" i="25"/>
  <c r="AA2" i="25"/>
  <c r="AB2" i="25"/>
  <c r="AC2" i="25"/>
  <c r="AD2" i="25"/>
  <c r="AE2" i="25"/>
  <c r="AF2" i="25"/>
  <c r="AG2" i="25"/>
  <c r="AI2" i="25"/>
  <c r="AJ2" i="25"/>
  <c r="AK2" i="25"/>
  <c r="AL2" i="25"/>
  <c r="AM2" i="25"/>
  <c r="AN2" i="25"/>
  <c r="X3" i="25"/>
  <c r="X4" i="25"/>
  <c r="X5" i="25"/>
  <c r="X6" i="25"/>
  <c r="X7" i="25"/>
  <c r="X8" i="25"/>
  <c r="X9" i="25"/>
  <c r="X10" i="25"/>
  <c r="X11" i="25"/>
  <c r="X13" i="25"/>
  <c r="X14" i="25"/>
  <c r="X15" i="25"/>
  <c r="X16" i="25"/>
  <c r="X17" i="25"/>
  <c r="X18" i="25"/>
  <c r="X19" i="25"/>
  <c r="Y5" i="35" l="1"/>
  <c r="Z5" i="35"/>
  <c r="AA5" i="35"/>
  <c r="AB5" i="35"/>
  <c r="AC5" i="35"/>
  <c r="AD5" i="35"/>
  <c r="AE5" i="35"/>
  <c r="AG5" i="35"/>
  <c r="AI5" i="35"/>
  <c r="AJ5" i="35"/>
  <c r="AK5" i="35"/>
  <c r="AL5" i="35"/>
  <c r="AM5" i="35"/>
  <c r="AN5" i="35"/>
  <c r="AO5" i="35"/>
  <c r="Y6" i="35"/>
  <c r="Z6" i="35"/>
  <c r="AA6" i="35"/>
  <c r="AB6" i="35"/>
  <c r="AC6" i="35"/>
  <c r="AD6" i="35"/>
  <c r="AE6" i="35"/>
  <c r="AG6" i="35"/>
  <c r="AI6" i="35"/>
  <c r="AJ6" i="35"/>
  <c r="AK6" i="35"/>
  <c r="AL6" i="35"/>
  <c r="AM6" i="35"/>
  <c r="AN6" i="35"/>
  <c r="AO6" i="35"/>
  <c r="Y7" i="35"/>
  <c r="Z7" i="35"/>
  <c r="AA7" i="35"/>
  <c r="AB7" i="35"/>
  <c r="AC7" i="35"/>
  <c r="AD7" i="35"/>
  <c r="AE7" i="35"/>
  <c r="AG7" i="35"/>
  <c r="AI7" i="35"/>
  <c r="AJ7" i="35"/>
  <c r="AK7" i="35"/>
  <c r="AL7" i="35"/>
  <c r="AM7" i="35"/>
  <c r="AN7" i="35"/>
  <c r="AO7" i="35"/>
  <c r="Y8" i="35"/>
  <c r="Z8" i="35"/>
  <c r="AA8" i="35"/>
  <c r="AB8" i="35"/>
  <c r="AC8" i="35"/>
  <c r="AD8" i="35"/>
  <c r="AE8" i="35"/>
  <c r="AG8" i="35"/>
  <c r="AI8" i="35"/>
  <c r="AJ8" i="35"/>
  <c r="AK8" i="35"/>
  <c r="AL8" i="35"/>
  <c r="AM8" i="35"/>
  <c r="AN8" i="35"/>
  <c r="AO8" i="35"/>
  <c r="Y9" i="35"/>
  <c r="Z9" i="35"/>
  <c r="AA9" i="35"/>
  <c r="AB9" i="35"/>
  <c r="AC9" i="35"/>
  <c r="AD9" i="35"/>
  <c r="AE9" i="35"/>
  <c r="AG9" i="35"/>
  <c r="AI9" i="35"/>
  <c r="AJ9" i="35"/>
  <c r="AK9" i="35"/>
  <c r="AL9" i="35"/>
  <c r="AM9" i="35"/>
  <c r="AN9" i="35"/>
  <c r="AO9" i="35"/>
  <c r="Y10" i="35"/>
  <c r="Z10" i="35"/>
  <c r="AA10" i="35"/>
  <c r="AB10" i="35"/>
  <c r="AC10" i="35"/>
  <c r="AD10" i="35"/>
  <c r="AE10" i="35"/>
  <c r="AG10" i="35"/>
  <c r="AI10" i="35"/>
  <c r="AJ10" i="35"/>
  <c r="AK10" i="35"/>
  <c r="AL10" i="35"/>
  <c r="AM10" i="35"/>
  <c r="AN10" i="35"/>
  <c r="AO10" i="35"/>
  <c r="Y11" i="35"/>
  <c r="Z11" i="35"/>
  <c r="AA11" i="35"/>
  <c r="AB11" i="35"/>
  <c r="AC11" i="35"/>
  <c r="AD11" i="35"/>
  <c r="AE11" i="35"/>
  <c r="AG11" i="35"/>
  <c r="AI11" i="35"/>
  <c r="AJ11" i="35"/>
  <c r="AK11" i="35"/>
  <c r="AL11" i="35"/>
  <c r="AM11" i="35"/>
  <c r="AN11" i="35"/>
  <c r="AO11" i="35"/>
  <c r="Y12" i="35"/>
  <c r="Y14" i="35"/>
  <c r="Z14" i="35"/>
  <c r="AA14" i="35"/>
  <c r="AB14" i="35"/>
  <c r="AC14" i="35"/>
  <c r="AD14" i="35"/>
  <c r="AE14" i="35"/>
  <c r="AG14" i="35"/>
  <c r="AI14" i="35"/>
  <c r="AJ14" i="35"/>
  <c r="AK14" i="35"/>
  <c r="AL14" i="35"/>
  <c r="AM14" i="35"/>
  <c r="AN14" i="35"/>
  <c r="AO14" i="35"/>
  <c r="Y15" i="35"/>
  <c r="Z15" i="35"/>
  <c r="AA15" i="35"/>
  <c r="AB15" i="35"/>
  <c r="AC15" i="35"/>
  <c r="AD15" i="35"/>
  <c r="AE15" i="35"/>
  <c r="AG15" i="35"/>
  <c r="AI15" i="35"/>
  <c r="AJ15" i="35"/>
  <c r="AK15" i="35"/>
  <c r="AL15" i="35"/>
  <c r="AM15" i="35"/>
  <c r="AN15" i="35"/>
  <c r="AO15" i="35"/>
  <c r="Y16" i="35"/>
  <c r="Z16" i="35"/>
  <c r="AA16" i="35"/>
  <c r="AB16" i="35"/>
  <c r="AC16" i="35"/>
  <c r="AD16" i="35"/>
  <c r="AE16" i="35"/>
  <c r="AG16" i="35"/>
  <c r="AI16" i="35"/>
  <c r="AJ16" i="35"/>
  <c r="AK16" i="35"/>
  <c r="AL16" i="35"/>
  <c r="AM16" i="35"/>
  <c r="AN16" i="35"/>
  <c r="AO16" i="35"/>
  <c r="Y17" i="35"/>
  <c r="Z17" i="35"/>
  <c r="AA17" i="35"/>
  <c r="AB17" i="35"/>
  <c r="AC17" i="35"/>
  <c r="AD17" i="35"/>
  <c r="AE17" i="35"/>
  <c r="AG17" i="35"/>
  <c r="AI17" i="35"/>
  <c r="AJ17" i="35"/>
  <c r="AK17" i="35"/>
  <c r="AL17" i="35"/>
  <c r="AM17" i="35"/>
  <c r="AN17" i="35"/>
  <c r="AO17" i="35"/>
  <c r="Y18" i="35"/>
  <c r="Z18" i="35"/>
  <c r="AA18" i="35"/>
  <c r="AB18" i="35"/>
  <c r="AC18" i="35"/>
  <c r="AD18" i="35"/>
  <c r="AE18" i="35"/>
  <c r="AG18" i="35"/>
  <c r="AI18" i="35"/>
  <c r="AJ18" i="35"/>
  <c r="AK18" i="35"/>
  <c r="AL18" i="35"/>
  <c r="AM18" i="35"/>
  <c r="AN18" i="35"/>
  <c r="AO18" i="35"/>
  <c r="Y19" i="35"/>
  <c r="Z19" i="35"/>
  <c r="AA19" i="35"/>
  <c r="AB19" i="35"/>
  <c r="AC19" i="35"/>
  <c r="AD19" i="35"/>
  <c r="AE19" i="35"/>
  <c r="AG19" i="35"/>
  <c r="AI19" i="35"/>
  <c r="AJ19" i="35"/>
  <c r="AK19" i="35"/>
  <c r="AL19" i="35"/>
  <c r="AM19" i="35"/>
  <c r="AN19" i="35"/>
  <c r="AO19" i="35"/>
  <c r="Y20" i="35"/>
  <c r="Z20" i="35"/>
  <c r="AA20" i="35"/>
  <c r="AB20" i="35"/>
  <c r="AC20" i="35"/>
  <c r="AD20" i="35"/>
  <c r="AE20" i="35"/>
  <c r="AG20" i="35"/>
  <c r="AI20" i="35"/>
  <c r="AJ20" i="35"/>
  <c r="AK20" i="35"/>
  <c r="AL20" i="35"/>
  <c r="AM20" i="35"/>
  <c r="AN20" i="35"/>
  <c r="AO20" i="35"/>
  <c r="Z4" i="35"/>
  <c r="AA4" i="35"/>
  <c r="AB4" i="35"/>
  <c r="AC4" i="35"/>
  <c r="AD4" i="35"/>
  <c r="AE4" i="35"/>
  <c r="AF4" i="35"/>
  <c r="AG4" i="35"/>
  <c r="AI4" i="35"/>
  <c r="AJ4" i="35"/>
  <c r="AK4" i="35"/>
  <c r="AL4" i="35"/>
  <c r="AM4" i="35"/>
  <c r="AN4" i="35"/>
  <c r="AO4" i="35"/>
  <c r="Y4" i="35"/>
  <c r="Y39" i="35"/>
  <c r="X5" i="35"/>
  <c r="X6" i="35"/>
  <c r="X7" i="35"/>
  <c r="X8" i="35"/>
  <c r="X9" i="35"/>
  <c r="X10" i="35"/>
  <c r="X11" i="35"/>
  <c r="X12" i="35"/>
  <c r="X14" i="35"/>
  <c r="X15" i="35"/>
  <c r="X16" i="35"/>
  <c r="X17" i="35"/>
  <c r="X18" i="35"/>
  <c r="X19" i="35"/>
  <c r="X20" i="35"/>
  <c r="X4" i="35"/>
  <c r="AO3" i="35"/>
  <c r="AN3" i="35"/>
  <c r="AM3" i="35"/>
  <c r="AL3" i="35"/>
  <c r="AI3" i="35"/>
  <c r="AJ3" i="35"/>
  <c r="AK3" i="35"/>
  <c r="Z3" i="35"/>
  <c r="AA3" i="35"/>
  <c r="AB3" i="35"/>
  <c r="AC3" i="35"/>
  <c r="AD3" i="35"/>
  <c r="AE3" i="35"/>
  <c r="AF3" i="35"/>
  <c r="AG3" i="35"/>
  <c r="Y3" i="35"/>
  <c r="R4" i="26"/>
  <c r="R5" i="26"/>
  <c r="R6" i="26"/>
  <c r="R7" i="26"/>
  <c r="R8" i="26"/>
  <c r="R9" i="26"/>
  <c r="R10" i="26"/>
  <c r="R11" i="26"/>
  <c r="R12" i="26"/>
  <c r="R13" i="26"/>
  <c r="R14" i="26"/>
  <c r="D23" i="35"/>
  <c r="AI49" i="35"/>
  <c r="AH49" i="35"/>
  <c r="AG49" i="35"/>
  <c r="AF49" i="35"/>
  <c r="AE49" i="35"/>
  <c r="AD49" i="35"/>
  <c r="AC49" i="35"/>
  <c r="AB49" i="35"/>
  <c r="AA49" i="35"/>
  <c r="Z49" i="35"/>
  <c r="Y49" i="35"/>
  <c r="X49" i="35"/>
  <c r="AI48" i="35"/>
  <c r="AH48" i="35"/>
  <c r="AG48" i="35"/>
  <c r="AF48" i="35"/>
  <c r="AE48" i="35"/>
  <c r="AD48" i="35"/>
  <c r="AC48" i="35"/>
  <c r="AB48" i="35"/>
  <c r="AA48" i="35"/>
  <c r="Z48" i="35"/>
  <c r="Y48" i="35"/>
  <c r="X48" i="35"/>
  <c r="AI47" i="35"/>
  <c r="AH47" i="35"/>
  <c r="AG47" i="35"/>
  <c r="AF47" i="35"/>
  <c r="AE47" i="35"/>
  <c r="AD47" i="35"/>
  <c r="AC47" i="35"/>
  <c r="AB47" i="35"/>
  <c r="AA47" i="35"/>
  <c r="Z47" i="35"/>
  <c r="Y47" i="35"/>
  <c r="X47" i="35"/>
  <c r="AI46" i="35"/>
  <c r="AH46" i="35"/>
  <c r="AG46" i="35"/>
  <c r="AF46" i="35"/>
  <c r="AE46" i="35"/>
  <c r="AD46" i="35"/>
  <c r="AC46" i="35"/>
  <c r="AB46" i="35"/>
  <c r="AA46" i="35"/>
  <c r="Z46" i="35"/>
  <c r="Y46" i="35"/>
  <c r="X46" i="35"/>
  <c r="AI45" i="35"/>
  <c r="AH45" i="35"/>
  <c r="AG45" i="35"/>
  <c r="AF45" i="35"/>
  <c r="AE45" i="35"/>
  <c r="AD45" i="35"/>
  <c r="AC45" i="35"/>
  <c r="AB45" i="35"/>
  <c r="AA45" i="35"/>
  <c r="Z45" i="35"/>
  <c r="Y45" i="35"/>
  <c r="X45" i="35"/>
  <c r="AI44" i="35"/>
  <c r="AH44" i="35"/>
  <c r="AG44" i="35"/>
  <c r="AF44" i="35"/>
  <c r="AE44" i="35"/>
  <c r="AD44" i="35"/>
  <c r="AC44" i="35"/>
  <c r="AB44" i="35"/>
  <c r="AA44" i="35"/>
  <c r="Z44" i="35"/>
  <c r="Y44" i="35"/>
  <c r="X44" i="35"/>
  <c r="AI43" i="35"/>
  <c r="AH43" i="35"/>
  <c r="AG43" i="35"/>
  <c r="AF43" i="35"/>
  <c r="AE43" i="35"/>
  <c r="AD43" i="35"/>
  <c r="AC43" i="35"/>
  <c r="AB43" i="35"/>
  <c r="AA43" i="35"/>
  <c r="Z43" i="35"/>
  <c r="Y43" i="35"/>
  <c r="X43" i="35"/>
  <c r="AI42" i="35"/>
  <c r="AH42" i="35"/>
  <c r="AG42" i="35"/>
  <c r="AF42" i="35"/>
  <c r="AE42" i="35"/>
  <c r="AD42" i="35"/>
  <c r="AC42" i="35"/>
  <c r="AB42" i="35"/>
  <c r="AA42" i="35"/>
  <c r="Z42" i="35"/>
  <c r="Y42" i="35"/>
  <c r="X42" i="35"/>
  <c r="AI41" i="35"/>
  <c r="AH41" i="35"/>
  <c r="AG41" i="35"/>
  <c r="AF41" i="35"/>
  <c r="AE41" i="35"/>
  <c r="AD41" i="35"/>
  <c r="AC41" i="35"/>
  <c r="AB41" i="35"/>
  <c r="AA41" i="35"/>
  <c r="Z41" i="35"/>
  <c r="Y41" i="35"/>
  <c r="X41" i="35"/>
  <c r="AI40" i="35"/>
  <c r="AH40" i="35"/>
  <c r="AG40" i="35"/>
  <c r="AF40" i="35"/>
  <c r="AE40" i="35"/>
  <c r="AD40" i="35"/>
  <c r="AC40" i="35"/>
  <c r="AB40" i="35"/>
  <c r="AA40" i="35"/>
  <c r="Z40" i="35"/>
  <c r="Y40" i="35"/>
  <c r="X40" i="35"/>
  <c r="AI39" i="35"/>
  <c r="AH39" i="35"/>
  <c r="AG39" i="35"/>
  <c r="AF39" i="35"/>
  <c r="AE39" i="35"/>
  <c r="AD39" i="35"/>
  <c r="AC39" i="35"/>
  <c r="AB39" i="35"/>
  <c r="AA39" i="35"/>
  <c r="Z39" i="35"/>
  <c r="X39" i="35"/>
  <c r="AI38" i="35"/>
  <c r="AH38" i="35"/>
  <c r="AG38" i="35"/>
  <c r="AF38" i="35"/>
  <c r="AE38" i="35"/>
  <c r="AD38" i="35"/>
  <c r="AC38" i="35"/>
  <c r="AB38" i="35"/>
  <c r="AA38" i="35"/>
  <c r="Z38" i="35"/>
  <c r="Y38" i="35"/>
  <c r="C3" i="34" l="1"/>
  <c r="D3" i="34"/>
  <c r="E3" i="34"/>
  <c r="B4" i="34"/>
  <c r="C4" i="34"/>
  <c r="D4" i="34"/>
  <c r="E4" i="34"/>
  <c r="B5" i="34"/>
  <c r="C5" i="34"/>
  <c r="D5" i="34"/>
  <c r="E5" i="34"/>
  <c r="B6" i="34"/>
  <c r="C6" i="34"/>
  <c r="D6" i="34"/>
  <c r="E6" i="34"/>
  <c r="B7" i="34"/>
  <c r="C7" i="34"/>
  <c r="D7" i="34"/>
  <c r="E7" i="34"/>
  <c r="B8" i="34"/>
  <c r="C8" i="34"/>
  <c r="D8" i="34"/>
  <c r="E8" i="34"/>
  <c r="B9" i="34"/>
  <c r="C9" i="34"/>
  <c r="D9" i="34"/>
  <c r="E9" i="34"/>
  <c r="B10" i="34"/>
  <c r="C10" i="34"/>
  <c r="D10" i="34"/>
  <c r="E10" i="34"/>
  <c r="B11" i="34"/>
  <c r="C11" i="34"/>
  <c r="D11" i="34"/>
  <c r="E11" i="34"/>
  <c r="B12" i="34"/>
  <c r="C12" i="34"/>
  <c r="D12" i="34"/>
  <c r="E12" i="34"/>
  <c r="B13" i="34"/>
  <c r="C13" i="34"/>
  <c r="D13" i="34"/>
  <c r="E13" i="34"/>
  <c r="B14" i="34"/>
  <c r="C14" i="34"/>
  <c r="D14" i="34"/>
  <c r="E14" i="34"/>
  <c r="B15" i="34"/>
  <c r="C15" i="34"/>
  <c r="D15" i="34"/>
  <c r="E15" i="34"/>
  <c r="B16" i="34"/>
  <c r="C16" i="34"/>
  <c r="D16" i="34"/>
  <c r="E16" i="34"/>
  <c r="B17" i="34"/>
  <c r="C17" i="34"/>
  <c r="D17" i="34"/>
  <c r="E17" i="34"/>
  <c r="B18" i="34"/>
  <c r="C18" i="34"/>
  <c r="D18" i="34"/>
  <c r="E18" i="34"/>
  <c r="B19" i="34"/>
  <c r="C19" i="34"/>
  <c r="D19" i="34"/>
  <c r="E19" i="34"/>
  <c r="B20" i="34"/>
  <c r="C20" i="34"/>
  <c r="D20" i="34"/>
  <c r="E20" i="34"/>
  <c r="B21" i="34"/>
  <c r="C21" i="34"/>
  <c r="D21" i="34"/>
  <c r="E21" i="34"/>
  <c r="B22" i="34"/>
  <c r="C22" i="34"/>
  <c r="D22" i="34"/>
  <c r="E22" i="34"/>
  <c r="B23" i="34"/>
  <c r="C23" i="34"/>
  <c r="D23" i="34"/>
  <c r="E23" i="34"/>
  <c r="B24" i="34"/>
  <c r="C24" i="34"/>
  <c r="D24" i="34"/>
  <c r="E24" i="34"/>
  <c r="B25" i="34"/>
  <c r="C25" i="34"/>
  <c r="D25" i="34"/>
  <c r="E25" i="34"/>
  <c r="B26" i="34"/>
  <c r="C26" i="34"/>
  <c r="D26" i="34"/>
  <c r="E26" i="34"/>
  <c r="B27" i="34"/>
  <c r="C27" i="34"/>
  <c r="D27" i="34"/>
  <c r="E27" i="34"/>
  <c r="B28" i="34"/>
  <c r="C28" i="34"/>
  <c r="D28" i="34"/>
  <c r="E28" i="34"/>
  <c r="B29" i="34"/>
  <c r="C29" i="34"/>
  <c r="D29" i="34"/>
  <c r="E29" i="34"/>
  <c r="B30" i="34"/>
  <c r="C30" i="34"/>
  <c r="D30" i="34"/>
  <c r="E30" i="34"/>
  <c r="B31" i="34"/>
  <c r="C31" i="34"/>
  <c r="D31" i="34"/>
  <c r="E31" i="34"/>
  <c r="B32" i="34"/>
  <c r="C32" i="34"/>
  <c r="D32" i="34"/>
  <c r="E32" i="34"/>
  <c r="B33" i="34"/>
  <c r="C33" i="34"/>
  <c r="D33" i="34"/>
  <c r="E33" i="34"/>
  <c r="B34" i="34"/>
  <c r="C34" i="34"/>
  <c r="D34" i="34"/>
  <c r="E34" i="34"/>
  <c r="B35" i="34"/>
  <c r="C35" i="34"/>
  <c r="D35" i="34"/>
  <c r="E35" i="34"/>
  <c r="B36" i="34"/>
  <c r="C36" i="34"/>
  <c r="D36" i="34"/>
  <c r="E36" i="34"/>
  <c r="B37" i="34"/>
  <c r="C37" i="34"/>
  <c r="D37" i="34"/>
  <c r="E37" i="34"/>
  <c r="B38" i="34"/>
  <c r="C38" i="34"/>
  <c r="D38" i="34"/>
  <c r="E38" i="34"/>
  <c r="B39" i="34"/>
  <c r="C39" i="34"/>
  <c r="D39" i="34"/>
  <c r="E39" i="34"/>
  <c r="B40" i="34"/>
  <c r="C40" i="34"/>
  <c r="D40" i="34"/>
  <c r="E40" i="34"/>
  <c r="C3" i="33"/>
  <c r="D3" i="33"/>
  <c r="E3" i="33"/>
  <c r="B4" i="33"/>
  <c r="C4" i="33"/>
  <c r="D4" i="33"/>
  <c r="E4" i="33"/>
  <c r="B5" i="33"/>
  <c r="C5" i="33"/>
  <c r="D5" i="33"/>
  <c r="E5" i="33"/>
  <c r="B6" i="33"/>
  <c r="C6" i="33"/>
  <c r="D6" i="33"/>
  <c r="E6" i="33"/>
  <c r="B7" i="33"/>
  <c r="C7" i="33"/>
  <c r="D7" i="33"/>
  <c r="E7" i="33"/>
  <c r="B8" i="33"/>
  <c r="C8" i="33"/>
  <c r="D8" i="33"/>
  <c r="E8" i="33"/>
  <c r="B9" i="33"/>
  <c r="C9" i="33"/>
  <c r="D9" i="33"/>
  <c r="E9" i="33"/>
  <c r="B10" i="33"/>
  <c r="C10" i="33"/>
  <c r="D10" i="33"/>
  <c r="E10" i="33"/>
  <c r="B11" i="33"/>
  <c r="C11" i="33"/>
  <c r="D11" i="33"/>
  <c r="E11" i="33"/>
  <c r="B12" i="33"/>
  <c r="C12" i="33"/>
  <c r="D12" i="33"/>
  <c r="E12" i="33"/>
  <c r="B13" i="33"/>
  <c r="C13" i="33"/>
  <c r="D13" i="33"/>
  <c r="E13" i="33"/>
  <c r="B14" i="33"/>
  <c r="C14" i="33"/>
  <c r="D14" i="33"/>
  <c r="E14" i="33"/>
  <c r="B15" i="33"/>
  <c r="C15" i="33"/>
  <c r="D15" i="33"/>
  <c r="E15" i="33"/>
  <c r="B16" i="33"/>
  <c r="C16" i="33"/>
  <c r="D16" i="33"/>
  <c r="E16" i="33"/>
  <c r="B17" i="33"/>
  <c r="C17" i="33"/>
  <c r="D17" i="33"/>
  <c r="E17" i="33"/>
  <c r="B18" i="33"/>
  <c r="C18" i="33"/>
  <c r="D18" i="33"/>
  <c r="E18" i="33"/>
  <c r="B19" i="33"/>
  <c r="C19" i="33"/>
  <c r="D19" i="33"/>
  <c r="E19" i="33"/>
  <c r="B20" i="33"/>
  <c r="C20" i="33"/>
  <c r="D20" i="33"/>
  <c r="E20" i="33"/>
  <c r="B21" i="33"/>
  <c r="C21" i="33"/>
  <c r="D21" i="33"/>
  <c r="E21" i="33"/>
  <c r="B22" i="33"/>
  <c r="C22" i="33"/>
  <c r="D22" i="33"/>
  <c r="E22" i="33"/>
  <c r="B9" i="30"/>
  <c r="B14" i="30"/>
  <c r="C14" i="30"/>
  <c r="D14" i="30"/>
  <c r="E14" i="30"/>
  <c r="B15" i="30"/>
  <c r="C15" i="30"/>
  <c r="D15" i="30"/>
  <c r="E15" i="30"/>
  <c r="B16" i="30"/>
  <c r="C16" i="30"/>
  <c r="D16" i="30"/>
  <c r="E16" i="30"/>
  <c r="B17" i="30"/>
  <c r="C17" i="30"/>
  <c r="D17" i="30"/>
  <c r="E17" i="30"/>
  <c r="B18" i="30"/>
  <c r="C18" i="30"/>
  <c r="D18" i="30"/>
  <c r="E18" i="30"/>
  <c r="B19" i="30"/>
  <c r="C19" i="30"/>
  <c r="D19" i="30"/>
  <c r="E19" i="30"/>
  <c r="B20" i="30"/>
  <c r="C20" i="30"/>
  <c r="D20" i="30"/>
  <c r="E20" i="30"/>
  <c r="B21" i="30"/>
  <c r="C21" i="30"/>
  <c r="D21" i="30"/>
  <c r="E21" i="30"/>
  <c r="B22" i="30"/>
  <c r="C22" i="30"/>
  <c r="D22" i="30"/>
  <c r="E22" i="30"/>
  <c r="B23" i="30"/>
  <c r="C23" i="30"/>
  <c r="D23" i="30"/>
  <c r="E23" i="30"/>
  <c r="B24" i="30"/>
  <c r="C24" i="30"/>
  <c r="D24" i="30"/>
  <c r="E24" i="30"/>
  <c r="B25" i="30"/>
  <c r="C25" i="30"/>
  <c r="D25" i="30"/>
  <c r="E25" i="30"/>
  <c r="B26" i="30"/>
  <c r="C26" i="30"/>
  <c r="D26" i="30"/>
  <c r="E26" i="30"/>
  <c r="B27" i="30"/>
  <c r="C27" i="30"/>
  <c r="D27" i="30"/>
  <c r="E27" i="30"/>
  <c r="B28" i="30"/>
  <c r="C28" i="30"/>
  <c r="D28" i="30"/>
  <c r="E28" i="30"/>
  <c r="B29" i="30"/>
  <c r="C29" i="30"/>
  <c r="D29" i="30"/>
  <c r="E29" i="30"/>
  <c r="B30" i="30"/>
  <c r="C30" i="30"/>
  <c r="D30" i="30"/>
  <c r="E30" i="30"/>
  <c r="B31" i="30"/>
  <c r="C31" i="30"/>
  <c r="D31" i="30"/>
  <c r="E31" i="30"/>
  <c r="B32" i="30"/>
  <c r="C32" i="30"/>
  <c r="D32" i="30"/>
  <c r="E32" i="30"/>
  <c r="B33" i="30"/>
  <c r="C33" i="30"/>
  <c r="D33" i="30"/>
  <c r="E33" i="30"/>
  <c r="B34" i="30"/>
  <c r="C34" i="30"/>
  <c r="D34" i="30"/>
  <c r="E34" i="30"/>
  <c r="B35" i="30"/>
  <c r="C35" i="30"/>
  <c r="D35" i="30"/>
  <c r="E35" i="30"/>
  <c r="B36" i="30"/>
  <c r="C36" i="30"/>
  <c r="D36" i="30"/>
  <c r="E36" i="30"/>
  <c r="B37" i="30"/>
  <c r="C37" i="30"/>
  <c r="D37" i="30"/>
  <c r="E37" i="30"/>
  <c r="B38" i="30"/>
  <c r="C38" i="30"/>
  <c r="D38" i="30"/>
  <c r="E38" i="30"/>
  <c r="B39" i="30"/>
  <c r="C39" i="30"/>
  <c r="D39" i="30"/>
  <c r="E39" i="30"/>
  <c r="B40" i="30"/>
  <c r="C40" i="30"/>
  <c r="D40" i="30"/>
  <c r="E40" i="30"/>
  <c r="B41" i="30"/>
  <c r="C41" i="30"/>
  <c r="D41" i="30"/>
  <c r="E41" i="30"/>
  <c r="B42" i="30"/>
  <c r="C42" i="30"/>
  <c r="D42" i="30"/>
  <c r="E42" i="30"/>
  <c r="B43" i="30"/>
  <c r="C43" i="30"/>
  <c r="D43" i="30"/>
  <c r="E43" i="30"/>
  <c r="B44" i="30"/>
  <c r="C44" i="30"/>
  <c r="D44" i="30"/>
  <c r="E44" i="30"/>
  <c r="B45" i="30"/>
  <c r="C45" i="30"/>
  <c r="D45" i="30"/>
  <c r="E45" i="30"/>
  <c r="B46" i="30"/>
  <c r="C46" i="30"/>
  <c r="D46" i="30"/>
  <c r="E46" i="30"/>
  <c r="B47" i="30"/>
  <c r="C47" i="30"/>
  <c r="D47" i="30"/>
  <c r="E47" i="30"/>
  <c r="B48" i="30"/>
  <c r="C48" i="30"/>
  <c r="D48" i="30"/>
  <c r="E48" i="30"/>
  <c r="B49" i="30"/>
  <c r="C49" i="30"/>
  <c r="D49" i="30"/>
  <c r="E49" i="30"/>
  <c r="B50" i="30"/>
  <c r="C50" i="30"/>
  <c r="D50" i="30"/>
  <c r="E50" i="30"/>
  <c r="B51" i="30"/>
  <c r="C51" i="30"/>
  <c r="D51" i="30"/>
  <c r="E51" i="30"/>
  <c r="B52" i="30"/>
  <c r="C52" i="30"/>
  <c r="D52" i="30"/>
  <c r="E52" i="30"/>
  <c r="B53" i="30"/>
  <c r="C53" i="30"/>
  <c r="D53" i="30"/>
  <c r="E53" i="30"/>
  <c r="B54" i="30"/>
  <c r="C54" i="30"/>
  <c r="D54" i="30"/>
  <c r="E54" i="30"/>
  <c r="B55" i="30"/>
  <c r="C55" i="30"/>
  <c r="D55" i="30"/>
  <c r="E55" i="30"/>
  <c r="B56" i="30"/>
  <c r="C56" i="30"/>
  <c r="D56" i="30"/>
  <c r="E56" i="30"/>
  <c r="B57" i="30"/>
  <c r="C57" i="30"/>
  <c r="D57" i="30"/>
  <c r="E57" i="30"/>
  <c r="C2" i="30"/>
  <c r="D2" i="30"/>
  <c r="E2" i="30"/>
  <c r="B3" i="30"/>
  <c r="C3" i="30"/>
  <c r="D3" i="30"/>
  <c r="E3" i="30"/>
  <c r="B4" i="30"/>
  <c r="C4" i="30"/>
  <c r="D4" i="30"/>
  <c r="E4" i="30"/>
  <c r="B5" i="30"/>
  <c r="C5" i="30"/>
  <c r="D5" i="30"/>
  <c r="E5" i="30"/>
  <c r="B6" i="30"/>
  <c r="C6" i="30"/>
  <c r="D6" i="30"/>
  <c r="E6" i="30"/>
  <c r="B7" i="30"/>
  <c r="C7" i="30"/>
  <c r="D7" i="30"/>
  <c r="E7" i="30"/>
  <c r="B8" i="30"/>
  <c r="C8" i="30"/>
  <c r="D8" i="30"/>
  <c r="E8" i="30"/>
  <c r="C9" i="30"/>
  <c r="D9" i="30"/>
  <c r="E9" i="30"/>
  <c r="B10" i="30"/>
  <c r="C10" i="30"/>
  <c r="D10" i="30"/>
  <c r="E10" i="30"/>
  <c r="B11" i="30"/>
  <c r="C11" i="30"/>
  <c r="D11" i="30"/>
  <c r="E11" i="30"/>
  <c r="B12" i="30"/>
  <c r="C12" i="30"/>
  <c r="D12" i="30"/>
  <c r="E12" i="30"/>
  <c r="AC4" i="26" l="1"/>
  <c r="U4" i="26"/>
  <c r="T4" i="26"/>
  <c r="S5" i="26"/>
  <c r="T5" i="26"/>
  <c r="U5" i="26"/>
  <c r="V5" i="26"/>
  <c r="W5" i="26"/>
  <c r="X5" i="26"/>
  <c r="Y5" i="26"/>
  <c r="Z5" i="26"/>
  <c r="AA5" i="26"/>
  <c r="AB5" i="26"/>
  <c r="AC5" i="26"/>
  <c r="S6" i="26"/>
  <c r="T6" i="26"/>
  <c r="U6" i="26"/>
  <c r="V6" i="26"/>
  <c r="W6" i="26"/>
  <c r="X6" i="26"/>
  <c r="Y6" i="26"/>
  <c r="Z6" i="26"/>
  <c r="AA6" i="26"/>
  <c r="AB6" i="26"/>
  <c r="AC6" i="26"/>
  <c r="S7" i="26"/>
  <c r="T7" i="26"/>
  <c r="U7" i="26"/>
  <c r="V7" i="26"/>
  <c r="W7" i="26"/>
  <c r="X7" i="26"/>
  <c r="Y7" i="26"/>
  <c r="Z7" i="26"/>
  <c r="AA7" i="26"/>
  <c r="AB7" i="26"/>
  <c r="AC7" i="26"/>
  <c r="S8" i="26"/>
  <c r="T8" i="26"/>
  <c r="U8" i="26"/>
  <c r="V8" i="26"/>
  <c r="W8" i="26"/>
  <c r="X8" i="26"/>
  <c r="Y8" i="26"/>
  <c r="Z8" i="26"/>
  <c r="AA8" i="26"/>
  <c r="AB8" i="26"/>
  <c r="AC8" i="26"/>
  <c r="S9" i="26"/>
  <c r="T9" i="26"/>
  <c r="U9" i="26"/>
  <c r="V9" i="26"/>
  <c r="W9" i="26"/>
  <c r="X9" i="26"/>
  <c r="Y9" i="26"/>
  <c r="Z9" i="26"/>
  <c r="AA9" i="26"/>
  <c r="AB9" i="26"/>
  <c r="AC9" i="26"/>
  <c r="S10" i="26"/>
  <c r="T10" i="26"/>
  <c r="U10" i="26"/>
  <c r="V10" i="26"/>
  <c r="W10" i="26"/>
  <c r="X10" i="26"/>
  <c r="Y10" i="26"/>
  <c r="Z10" i="26"/>
  <c r="AA10" i="26"/>
  <c r="AB10" i="26"/>
  <c r="AC10" i="26"/>
  <c r="S11" i="26"/>
  <c r="T11" i="26"/>
  <c r="U11" i="26"/>
  <c r="V11" i="26"/>
  <c r="W11" i="26"/>
  <c r="X11" i="26"/>
  <c r="Y11" i="26"/>
  <c r="Z11" i="26"/>
  <c r="AA11" i="26"/>
  <c r="AB11" i="26"/>
  <c r="AC11" i="26"/>
  <c r="S12" i="26"/>
  <c r="T12" i="26"/>
  <c r="U12" i="26"/>
  <c r="V12" i="26"/>
  <c r="W12" i="26"/>
  <c r="X12" i="26"/>
  <c r="Y12" i="26"/>
  <c r="Z12" i="26"/>
  <c r="AA12" i="26"/>
  <c r="AB12" i="26"/>
  <c r="AC12" i="26"/>
  <c r="S13" i="26"/>
  <c r="T13" i="26"/>
  <c r="U13" i="26"/>
  <c r="V13" i="26"/>
  <c r="W13" i="26"/>
  <c r="X13" i="26"/>
  <c r="Y13" i="26"/>
  <c r="Z13" i="26"/>
  <c r="AA13" i="26"/>
  <c r="AB13" i="26"/>
  <c r="AC13" i="26"/>
  <c r="S14" i="26"/>
  <c r="T14" i="26"/>
  <c r="U14" i="26"/>
  <c r="V14" i="26"/>
  <c r="W14" i="26"/>
  <c r="X14" i="26"/>
  <c r="Y14" i="26"/>
  <c r="Z14" i="26"/>
  <c r="AA14" i="26"/>
  <c r="AB14" i="26"/>
  <c r="AC14" i="26"/>
  <c r="V4" i="26"/>
  <c r="W4" i="26"/>
  <c r="X4" i="26"/>
  <c r="Y4" i="26"/>
  <c r="Z4" i="26"/>
  <c r="AA4" i="26"/>
  <c r="AB4" i="26"/>
  <c r="S4" i="26"/>
  <c r="T4" i="27"/>
  <c r="S4" i="27"/>
  <c r="S5" i="27"/>
  <c r="T5" i="27"/>
  <c r="U5" i="27"/>
  <c r="V5" i="27"/>
  <c r="W5" i="27"/>
  <c r="X5" i="27"/>
  <c r="Y5" i="27"/>
  <c r="Z5" i="27"/>
  <c r="AA5" i="27"/>
  <c r="AB5" i="27"/>
  <c r="AC5" i="27"/>
  <c r="S6" i="27"/>
  <c r="T6" i="27"/>
  <c r="U6" i="27"/>
  <c r="V6" i="27"/>
  <c r="W6" i="27"/>
  <c r="X6" i="27"/>
  <c r="Y6" i="27"/>
  <c r="Z6" i="27"/>
  <c r="AA6" i="27"/>
  <c r="AB6" i="27"/>
  <c r="AC6" i="27"/>
  <c r="S7" i="27"/>
  <c r="T7" i="27"/>
  <c r="U7" i="27"/>
  <c r="V7" i="27"/>
  <c r="W7" i="27"/>
  <c r="X7" i="27"/>
  <c r="Y7" i="27"/>
  <c r="Z7" i="27"/>
  <c r="AA7" i="27"/>
  <c r="AB7" i="27"/>
  <c r="AC7" i="27"/>
  <c r="S8" i="27"/>
  <c r="T8" i="27"/>
  <c r="U8" i="27"/>
  <c r="V8" i="27"/>
  <c r="W8" i="27"/>
  <c r="X8" i="27"/>
  <c r="Y8" i="27"/>
  <c r="Z8" i="27"/>
  <c r="AA8" i="27"/>
  <c r="AB8" i="27"/>
  <c r="AC8" i="27"/>
  <c r="S9" i="27"/>
  <c r="T9" i="27"/>
  <c r="U9" i="27"/>
  <c r="V9" i="27"/>
  <c r="W9" i="27"/>
  <c r="X9" i="27"/>
  <c r="Y9" i="27"/>
  <c r="Z9" i="27"/>
  <c r="AA9" i="27"/>
  <c r="AB9" i="27"/>
  <c r="AC9" i="27"/>
  <c r="S10" i="27"/>
  <c r="T10" i="27"/>
  <c r="U10" i="27"/>
  <c r="V10" i="27"/>
  <c r="W10" i="27"/>
  <c r="X10" i="27"/>
  <c r="Y10" i="27"/>
  <c r="Z10" i="27"/>
  <c r="AA10" i="27"/>
  <c r="AB10" i="27"/>
  <c r="AC10" i="27"/>
  <c r="S11" i="27"/>
  <c r="T11" i="27"/>
  <c r="U11" i="27"/>
  <c r="V11" i="27"/>
  <c r="W11" i="27"/>
  <c r="X11" i="27"/>
  <c r="Y11" i="27"/>
  <c r="Z11" i="27"/>
  <c r="AA11" i="27"/>
  <c r="AB11" i="27"/>
  <c r="AC11" i="27"/>
  <c r="S12" i="27"/>
  <c r="T12" i="27"/>
  <c r="U12" i="27"/>
  <c r="V12" i="27"/>
  <c r="W12" i="27"/>
  <c r="X12" i="27"/>
  <c r="Y12" i="27"/>
  <c r="Z12" i="27"/>
  <c r="AA12" i="27"/>
  <c r="AB12" i="27"/>
  <c r="AC12" i="27"/>
  <c r="S13" i="27"/>
  <c r="T13" i="27"/>
  <c r="U13" i="27"/>
  <c r="V13" i="27"/>
  <c r="W13" i="27"/>
  <c r="X13" i="27"/>
  <c r="Y13" i="27"/>
  <c r="Z13" i="27"/>
  <c r="AA13" i="27"/>
  <c r="AB13" i="27"/>
  <c r="AC13" i="27"/>
  <c r="S14" i="27"/>
  <c r="T14" i="27"/>
  <c r="U14" i="27"/>
  <c r="V14" i="27"/>
  <c r="W14" i="27"/>
  <c r="X14" i="27"/>
  <c r="Y14" i="27"/>
  <c r="Z14" i="27"/>
  <c r="AA14" i="27"/>
  <c r="AB14" i="27"/>
  <c r="AC14" i="27"/>
  <c r="U4" i="27"/>
  <c r="V4" i="27"/>
  <c r="W4" i="27"/>
  <c r="X4" i="27"/>
  <c r="Y4" i="27"/>
  <c r="Z4" i="27"/>
  <c r="AA4" i="27"/>
  <c r="AB4" i="27"/>
  <c r="AC4" i="27"/>
  <c r="R14" i="27"/>
  <c r="R13" i="27"/>
  <c r="R12" i="27"/>
  <c r="R11" i="27"/>
  <c r="R10" i="27"/>
  <c r="R9" i="27"/>
  <c r="R8" i="27"/>
  <c r="R7" i="27"/>
  <c r="R6" i="27"/>
  <c r="R5" i="27"/>
  <c r="R4" i="27"/>
  <c r="AC3" i="27"/>
  <c r="AB3" i="27"/>
  <c r="AA3" i="27"/>
  <c r="Z3" i="27"/>
  <c r="Y3" i="27"/>
  <c r="X3" i="27"/>
  <c r="W3" i="27"/>
  <c r="V3" i="27"/>
  <c r="U3" i="27"/>
  <c r="T3" i="27"/>
  <c r="S3" i="27"/>
  <c r="S3" i="26"/>
  <c r="T3" i="26"/>
  <c r="U3" i="26"/>
  <c r="V3" i="26"/>
  <c r="W3" i="26"/>
  <c r="X3" i="26"/>
  <c r="Y3" i="26"/>
  <c r="Z3" i="26"/>
  <c r="AA3" i="26"/>
  <c r="AB3" i="26"/>
  <c r="AC3" i="26"/>
  <c r="Y44" i="25"/>
  <c r="Z44" i="25"/>
  <c r="AA44" i="25"/>
  <c r="AB44" i="25"/>
  <c r="AC44" i="25"/>
  <c r="AD44" i="25"/>
  <c r="AE44" i="25"/>
  <c r="AF44" i="25"/>
  <c r="AG44" i="25"/>
  <c r="AH44" i="25"/>
  <c r="AI44" i="25"/>
  <c r="Y45" i="25"/>
  <c r="Z45" i="25"/>
  <c r="AA45" i="25"/>
  <c r="AB45" i="25"/>
  <c r="AC45" i="25"/>
  <c r="AD45" i="25"/>
  <c r="AE45" i="25"/>
  <c r="AF45" i="25"/>
  <c r="AG45" i="25"/>
  <c r="AH45" i="25"/>
  <c r="AI45" i="25"/>
  <c r="Y46" i="25"/>
  <c r="Z46" i="25"/>
  <c r="AA46" i="25"/>
  <c r="AB46" i="25"/>
  <c r="AC46" i="25"/>
  <c r="AD46" i="25"/>
  <c r="AE46" i="25"/>
  <c r="AF46" i="25"/>
  <c r="AG46" i="25"/>
  <c r="AH46" i="25"/>
  <c r="AI46" i="25"/>
  <c r="Y47" i="25"/>
  <c r="Z47" i="25"/>
  <c r="AA47" i="25"/>
  <c r="AB47" i="25"/>
  <c r="AC47" i="25"/>
  <c r="AD47" i="25"/>
  <c r="AE47" i="25"/>
  <c r="AF47" i="25"/>
  <c r="AG47" i="25"/>
  <c r="AH47" i="25"/>
  <c r="AI47" i="25"/>
  <c r="Y48" i="25"/>
  <c r="Z48" i="25"/>
  <c r="AA48" i="25"/>
  <c r="AB48" i="25"/>
  <c r="AC48" i="25"/>
  <c r="AD48" i="25"/>
  <c r="AE48" i="25"/>
  <c r="AF48" i="25"/>
  <c r="AG48" i="25"/>
  <c r="AH48" i="25"/>
  <c r="AI48" i="25"/>
  <c r="Y49" i="25"/>
  <c r="Z49" i="25"/>
  <c r="AA49" i="25"/>
  <c r="AB49" i="25"/>
  <c r="AC49" i="25"/>
  <c r="AD49" i="25"/>
  <c r="AE49" i="25"/>
  <c r="AF49" i="25"/>
  <c r="AG49" i="25"/>
  <c r="AH49" i="25"/>
  <c r="AI49" i="25"/>
  <c r="Y50" i="25"/>
  <c r="Z50" i="25"/>
  <c r="AA50" i="25"/>
  <c r="AB50" i="25"/>
  <c r="AC50" i="25"/>
  <c r="AD50" i="25"/>
  <c r="AE50" i="25"/>
  <c r="AF50" i="25"/>
  <c r="AG50" i="25"/>
  <c r="AH50" i="25"/>
  <c r="AI50" i="25"/>
  <c r="Y51" i="25"/>
  <c r="Z51" i="25"/>
  <c r="AA51" i="25"/>
  <c r="AB51" i="25"/>
  <c r="AC51" i="25"/>
  <c r="AD51" i="25"/>
  <c r="AE51" i="25"/>
  <c r="AF51" i="25"/>
  <c r="AG51" i="25"/>
  <c r="AH51" i="25"/>
  <c r="AI51" i="25"/>
  <c r="Y52" i="25"/>
  <c r="Z52" i="25"/>
  <c r="AA52" i="25"/>
  <c r="AB52" i="25"/>
  <c r="AC52" i="25"/>
  <c r="AD52" i="25"/>
  <c r="AE52" i="25"/>
  <c r="AF52" i="25"/>
  <c r="AG52" i="25"/>
  <c r="AH52" i="25"/>
  <c r="AI52" i="25"/>
  <c r="Y53" i="25"/>
  <c r="Z53" i="25"/>
  <c r="AA53" i="25"/>
  <c r="AB53" i="25"/>
  <c r="AC53" i="25"/>
  <c r="AD53" i="25"/>
  <c r="AE53" i="25"/>
  <c r="AF53" i="25"/>
  <c r="AG53" i="25"/>
  <c r="AH53" i="25"/>
  <c r="AI53" i="25"/>
  <c r="Z43" i="25"/>
  <c r="AA43" i="25"/>
  <c r="AB43" i="25"/>
  <c r="AC43" i="25"/>
  <c r="AD43" i="25"/>
  <c r="AE43" i="25"/>
  <c r="AF43" i="25"/>
  <c r="AG43" i="25"/>
  <c r="AH43" i="25"/>
  <c r="AI43" i="25"/>
  <c r="Y43" i="25"/>
  <c r="Y42" i="25"/>
  <c r="Z42" i="25"/>
  <c r="AA42" i="25"/>
  <c r="AB42" i="25"/>
  <c r="AC42" i="25"/>
  <c r="AD42" i="25"/>
  <c r="AE42" i="25"/>
  <c r="AF42" i="25"/>
  <c r="AG42" i="25"/>
  <c r="AH42" i="25"/>
  <c r="AI42" i="25"/>
  <c r="X43" i="25"/>
  <c r="X44" i="25"/>
  <c r="X45" i="25"/>
  <c r="X46" i="25"/>
  <c r="X47" i="25"/>
  <c r="X48" i="25"/>
  <c r="X49" i="25"/>
  <c r="X50" i="25"/>
  <c r="X51" i="25"/>
  <c r="X52" i="25"/>
  <c r="X53" i="25"/>
  <c r="D17" i="27"/>
  <c r="D17" i="26"/>
  <c r="C22" i="25"/>
  <c r="C16" i="24"/>
  <c r="C3" i="18" l="1"/>
  <c r="D3" i="18"/>
  <c r="E3" i="18"/>
  <c r="F3" i="18"/>
  <c r="G3" i="18"/>
  <c r="B4" i="18"/>
  <c r="C4" i="18"/>
  <c r="D4" i="18"/>
  <c r="E4" i="18"/>
  <c r="F4" i="18"/>
  <c r="G4" i="18"/>
  <c r="B6" i="18"/>
  <c r="C6" i="18"/>
  <c r="D6" i="18"/>
  <c r="E6" i="18"/>
  <c r="F6" i="18"/>
  <c r="G6" i="18"/>
  <c r="B7" i="18"/>
  <c r="C7" i="18"/>
  <c r="D7" i="18"/>
  <c r="E7" i="18"/>
  <c r="F7" i="18"/>
  <c r="G7" i="18"/>
  <c r="B8" i="18"/>
  <c r="C8" i="18"/>
  <c r="D8" i="18"/>
  <c r="E8" i="18"/>
  <c r="F8" i="18"/>
  <c r="G8" i="18"/>
  <c r="B9" i="18"/>
  <c r="C9" i="18"/>
  <c r="D9" i="18"/>
  <c r="E9" i="18"/>
  <c r="F9" i="18"/>
  <c r="G9" i="18"/>
  <c r="B10" i="18"/>
  <c r="C10" i="18"/>
  <c r="D10" i="18"/>
  <c r="E10" i="18"/>
  <c r="F10" i="18"/>
  <c r="G10" i="18"/>
  <c r="B11" i="18"/>
  <c r="C11" i="18"/>
  <c r="D11" i="18"/>
  <c r="E11" i="18"/>
  <c r="F11" i="18"/>
  <c r="G11" i="18"/>
  <c r="B12" i="18"/>
  <c r="C12" i="18"/>
  <c r="D12" i="18"/>
  <c r="E12" i="18"/>
  <c r="F12" i="18"/>
  <c r="G12" i="18"/>
  <c r="B13" i="18"/>
  <c r="C13" i="18"/>
  <c r="D13" i="18"/>
  <c r="E13" i="18"/>
  <c r="F13" i="18"/>
  <c r="G13" i="18"/>
  <c r="B14" i="18"/>
  <c r="C14" i="18"/>
  <c r="D14" i="18"/>
  <c r="E14" i="18"/>
  <c r="F14" i="18"/>
  <c r="G14" i="18"/>
  <c r="B15" i="18"/>
  <c r="C15" i="18"/>
  <c r="D15" i="18"/>
  <c r="E15" i="18"/>
  <c r="F15" i="18"/>
  <c r="G15" i="18"/>
  <c r="B16" i="18"/>
  <c r="C16" i="18"/>
  <c r="D16" i="18"/>
  <c r="E16" i="18"/>
  <c r="F16" i="18"/>
  <c r="G16" i="18"/>
  <c r="B17" i="18"/>
  <c r="C17" i="18"/>
  <c r="D17" i="18"/>
  <c r="E17" i="18"/>
  <c r="F17" i="18"/>
  <c r="G17" i="18"/>
  <c r="B18" i="18"/>
  <c r="C18" i="18"/>
  <c r="D18" i="18"/>
  <c r="E18" i="18"/>
  <c r="F18" i="18"/>
  <c r="G18" i="18"/>
  <c r="B19" i="18"/>
  <c r="C19" i="18"/>
  <c r="D19" i="18"/>
  <c r="E19" i="18"/>
  <c r="F19" i="18"/>
  <c r="G19" i="18"/>
  <c r="B20" i="18"/>
  <c r="C20" i="18"/>
  <c r="D20" i="18"/>
  <c r="E20" i="18"/>
  <c r="F20" i="18"/>
  <c r="G20" i="18"/>
  <c r="B21" i="18"/>
  <c r="C21" i="18"/>
  <c r="D21" i="18"/>
  <c r="E21" i="18"/>
  <c r="F21" i="18"/>
  <c r="G21" i="18"/>
  <c r="B22" i="18"/>
  <c r="C22" i="18"/>
  <c r="D22" i="18"/>
  <c r="E22" i="18"/>
  <c r="F22" i="18"/>
  <c r="G22" i="18"/>
  <c r="B23" i="18"/>
  <c r="C23" i="18"/>
  <c r="D23" i="18"/>
  <c r="E23" i="18"/>
  <c r="F23" i="18"/>
  <c r="G23" i="18"/>
  <c r="B24" i="18"/>
  <c r="C24" i="18"/>
  <c r="D24" i="18"/>
  <c r="E24" i="18"/>
  <c r="F24" i="18"/>
  <c r="G24" i="18"/>
  <c r="B25" i="18"/>
  <c r="C25" i="18"/>
  <c r="D25" i="18"/>
  <c r="E25" i="18"/>
  <c r="F25" i="18"/>
  <c r="G25" i="18"/>
  <c r="B26" i="18"/>
  <c r="C26" i="18"/>
  <c r="D26" i="18"/>
  <c r="E26" i="18"/>
  <c r="F26" i="18"/>
  <c r="G26" i="18"/>
  <c r="B27" i="18"/>
  <c r="C27" i="18"/>
  <c r="D27" i="18"/>
  <c r="E27" i="18"/>
  <c r="F27" i="18"/>
  <c r="G27" i="18"/>
  <c r="B28" i="18"/>
  <c r="C28" i="18"/>
  <c r="D28" i="18"/>
  <c r="E28" i="18"/>
  <c r="F28" i="18"/>
  <c r="G28" i="18"/>
  <c r="B29" i="18"/>
  <c r="C29" i="18"/>
  <c r="D29" i="18"/>
  <c r="E29" i="18"/>
  <c r="F29" i="18"/>
  <c r="G29" i="18"/>
  <c r="T6" i="15" l="1"/>
  <c r="U6" i="15"/>
  <c r="V6" i="15"/>
  <c r="W6" i="15"/>
  <c r="X6" i="15"/>
  <c r="Y6" i="15"/>
  <c r="Z6" i="15"/>
  <c r="AA6" i="15"/>
  <c r="AB6" i="15"/>
  <c r="AC6" i="15"/>
  <c r="S7" i="15"/>
  <c r="T7" i="15"/>
  <c r="U7" i="15"/>
  <c r="V7" i="15"/>
  <c r="W7" i="15"/>
  <c r="X7" i="15"/>
  <c r="Y7" i="15"/>
  <c r="Z7" i="15"/>
  <c r="AA7" i="15"/>
  <c r="AB7" i="15"/>
  <c r="AC7" i="15"/>
  <c r="S8" i="15"/>
  <c r="T8" i="15"/>
  <c r="U8" i="15"/>
  <c r="V8" i="15"/>
  <c r="W8" i="15"/>
  <c r="X8" i="15"/>
  <c r="Y8" i="15"/>
  <c r="Z8" i="15"/>
  <c r="AA8" i="15"/>
  <c r="AB8" i="15"/>
  <c r="AC8" i="15"/>
  <c r="S9" i="15"/>
  <c r="T9" i="15"/>
  <c r="U9" i="15"/>
  <c r="V9" i="15"/>
  <c r="W9" i="15"/>
  <c r="X9" i="15"/>
  <c r="Y9" i="15"/>
  <c r="Z9" i="15"/>
  <c r="AA9" i="15"/>
  <c r="AB9" i="15"/>
  <c r="AC9" i="15"/>
  <c r="S10" i="15"/>
  <c r="T10" i="15"/>
  <c r="U10" i="15"/>
  <c r="V10" i="15"/>
  <c r="W10" i="15"/>
  <c r="X10" i="15"/>
  <c r="Y10" i="15"/>
  <c r="Z10" i="15"/>
  <c r="AA10" i="15"/>
  <c r="AB10" i="15"/>
  <c r="AC10" i="15"/>
  <c r="S11" i="15"/>
  <c r="T11" i="15"/>
  <c r="U11" i="15"/>
  <c r="V11" i="15"/>
  <c r="W11" i="15"/>
  <c r="X11" i="15"/>
  <c r="Y11" i="15"/>
  <c r="Z11" i="15"/>
  <c r="AA11" i="15"/>
  <c r="AB11" i="15"/>
  <c r="AC11" i="15"/>
  <c r="S12" i="15"/>
  <c r="T12" i="15"/>
  <c r="U12" i="15"/>
  <c r="V12" i="15"/>
  <c r="W12" i="15"/>
  <c r="X12" i="15"/>
  <c r="Y12" i="15"/>
  <c r="Z12" i="15"/>
  <c r="AA12" i="15"/>
  <c r="AB12" i="15"/>
  <c r="AC12" i="15"/>
  <c r="S13" i="15"/>
  <c r="T13" i="15"/>
  <c r="U13" i="15"/>
  <c r="V13" i="15"/>
  <c r="W13" i="15"/>
  <c r="X13" i="15"/>
  <c r="Y13" i="15"/>
  <c r="Z13" i="15"/>
  <c r="AA13" i="15"/>
  <c r="AB13" i="15"/>
  <c r="AC13" i="15"/>
  <c r="S14" i="15"/>
  <c r="T14" i="15"/>
  <c r="U14" i="15"/>
  <c r="V14" i="15"/>
  <c r="W14" i="15"/>
  <c r="X14" i="15"/>
  <c r="Y14" i="15"/>
  <c r="Z14" i="15"/>
  <c r="AA14" i="15"/>
  <c r="AB14" i="15"/>
  <c r="AC14" i="15"/>
  <c r="S15" i="15"/>
  <c r="T15" i="15"/>
  <c r="U15" i="15"/>
  <c r="V15" i="15"/>
  <c r="W15" i="15"/>
  <c r="X15" i="15"/>
  <c r="Y15" i="15"/>
  <c r="Z15" i="15"/>
  <c r="AA15" i="15"/>
  <c r="AB15" i="15"/>
  <c r="AC15" i="15"/>
  <c r="S16" i="15"/>
  <c r="T16" i="15"/>
  <c r="U16" i="15"/>
  <c r="V16" i="15"/>
  <c r="W16" i="15"/>
  <c r="X16" i="15"/>
  <c r="Y16" i="15"/>
  <c r="Z16" i="15"/>
  <c r="AA16" i="15"/>
  <c r="AB16" i="15"/>
  <c r="AC16" i="15"/>
  <c r="C25" i="11"/>
  <c r="D2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C26" i="11"/>
  <c r="D26" i="11"/>
  <c r="E26" i="11"/>
  <c r="F26" i="11"/>
  <c r="G26" i="11"/>
  <c r="H26" i="11"/>
  <c r="I26" i="11"/>
  <c r="J26" i="11"/>
  <c r="K26" i="11"/>
  <c r="L26" i="11"/>
  <c r="M26" i="11"/>
  <c r="N26" i="11"/>
  <c r="O26" i="11"/>
  <c r="P26" i="11"/>
  <c r="Q26" i="11"/>
  <c r="C27" i="11"/>
  <c r="D27" i="11"/>
  <c r="E27" i="11"/>
  <c r="F27" i="11"/>
  <c r="G27" i="11"/>
  <c r="H27" i="11"/>
  <c r="I27" i="11"/>
  <c r="J27" i="11"/>
  <c r="K27" i="11"/>
  <c r="L27" i="11"/>
  <c r="M27" i="11"/>
  <c r="N27" i="11"/>
  <c r="O27" i="11"/>
  <c r="P27" i="11"/>
  <c r="Q27" i="11"/>
  <c r="C28" i="11"/>
  <c r="D28" i="11"/>
  <c r="E28" i="11"/>
  <c r="F28" i="11"/>
  <c r="G28" i="11"/>
  <c r="H28" i="11"/>
  <c r="I28" i="11"/>
  <c r="J28" i="11"/>
  <c r="K28" i="11"/>
  <c r="L28" i="11"/>
  <c r="M28" i="11"/>
  <c r="N28" i="11"/>
  <c r="O28" i="11"/>
  <c r="P28" i="11"/>
  <c r="Q28" i="11"/>
  <c r="C29" i="11"/>
  <c r="D29" i="11"/>
  <c r="E29" i="11"/>
  <c r="F29" i="11"/>
  <c r="G29" i="11"/>
  <c r="H29" i="11"/>
  <c r="I29" i="11"/>
  <c r="J29" i="11"/>
  <c r="K29" i="11"/>
  <c r="L29" i="11"/>
  <c r="M29" i="11"/>
  <c r="N29" i="11"/>
  <c r="O29" i="11"/>
  <c r="P29" i="11"/>
  <c r="Q29" i="11"/>
  <c r="C30" i="11"/>
  <c r="D30" i="11"/>
  <c r="E30" i="11"/>
  <c r="F30" i="11"/>
  <c r="G30" i="11"/>
  <c r="H30" i="11"/>
  <c r="I30" i="11"/>
  <c r="J30" i="11"/>
  <c r="K30" i="11"/>
  <c r="L30" i="11"/>
  <c r="M30" i="11"/>
  <c r="N30" i="11"/>
  <c r="O30" i="11"/>
  <c r="P30" i="11"/>
  <c r="Q30" i="11"/>
  <c r="C31" i="11"/>
  <c r="D31" i="11"/>
  <c r="E31" i="11"/>
  <c r="F31" i="11"/>
  <c r="G31" i="11"/>
  <c r="H31" i="11"/>
  <c r="I31" i="11"/>
  <c r="J31" i="11"/>
  <c r="K31" i="11"/>
  <c r="L31" i="11"/>
  <c r="M31" i="11"/>
  <c r="N31" i="11"/>
  <c r="O31" i="11"/>
  <c r="P31" i="11"/>
  <c r="Q31" i="11"/>
  <c r="C32" i="11"/>
  <c r="D32" i="11"/>
  <c r="E32" i="11"/>
  <c r="F32" i="11"/>
  <c r="G32" i="11"/>
  <c r="H32" i="11"/>
  <c r="I32" i="11"/>
  <c r="J32" i="11"/>
  <c r="K32" i="11"/>
  <c r="L32" i="11"/>
  <c r="M32" i="11"/>
  <c r="N32" i="11"/>
  <c r="O32" i="11"/>
  <c r="P32" i="11"/>
  <c r="Q32" i="11"/>
  <c r="C33" i="11"/>
  <c r="D33" i="11"/>
  <c r="E33" i="11"/>
  <c r="F33" i="11"/>
  <c r="G33" i="11"/>
  <c r="I33" i="11"/>
  <c r="J33" i="11"/>
  <c r="K33" i="11"/>
  <c r="L33" i="11"/>
  <c r="M33" i="11"/>
  <c r="N33" i="11"/>
  <c r="O33" i="11"/>
  <c r="P33" i="11"/>
  <c r="Q33" i="11"/>
  <c r="C34" i="11"/>
  <c r="D34" i="11"/>
  <c r="E34" i="11"/>
  <c r="F34" i="11"/>
  <c r="G34" i="11"/>
  <c r="H34" i="11"/>
  <c r="I34" i="11"/>
  <c r="J34" i="11"/>
  <c r="K34" i="11"/>
  <c r="L34" i="11"/>
  <c r="M34" i="11"/>
  <c r="N34" i="11"/>
  <c r="O34" i="11"/>
  <c r="P34" i="11"/>
  <c r="Q34" i="11"/>
  <c r="C35" i="11"/>
  <c r="D35" i="11"/>
  <c r="E35" i="11"/>
  <c r="F35" i="11"/>
  <c r="G35" i="11"/>
  <c r="H35" i="11"/>
  <c r="I35" i="11"/>
  <c r="J35" i="11"/>
  <c r="K35" i="11"/>
  <c r="L35" i="11"/>
  <c r="M35" i="11"/>
  <c r="N35" i="11"/>
  <c r="O35" i="11"/>
  <c r="P35" i="11"/>
  <c r="Q35" i="11"/>
  <c r="C36" i="11"/>
  <c r="D36" i="11"/>
  <c r="E36" i="11"/>
  <c r="F36" i="11"/>
  <c r="G36" i="11"/>
  <c r="H36" i="11"/>
  <c r="I36" i="11"/>
  <c r="J36" i="11"/>
  <c r="K36" i="11"/>
  <c r="L36" i="11"/>
  <c r="M36" i="11"/>
  <c r="N36" i="11"/>
  <c r="O36" i="11"/>
  <c r="P36" i="11"/>
  <c r="Q36" i="11"/>
  <c r="C37" i="11"/>
  <c r="D37" i="11"/>
  <c r="E37" i="11"/>
  <c r="F37" i="11"/>
  <c r="G37" i="11"/>
  <c r="H37" i="11"/>
  <c r="I37" i="11"/>
  <c r="J37" i="11"/>
  <c r="K37" i="11"/>
  <c r="L37" i="11"/>
  <c r="M37" i="11"/>
  <c r="N37" i="11"/>
  <c r="O37" i="11"/>
  <c r="P37" i="11"/>
  <c r="Q37" i="11"/>
  <c r="C38" i="11"/>
  <c r="D38" i="11"/>
  <c r="E38" i="11"/>
  <c r="F38" i="11"/>
  <c r="G38" i="11"/>
  <c r="H38" i="11"/>
  <c r="I38" i="11"/>
  <c r="J38" i="11"/>
  <c r="K38" i="11"/>
  <c r="L38" i="11"/>
  <c r="M38" i="11"/>
  <c r="N38" i="11"/>
  <c r="O38" i="11"/>
  <c r="P38" i="11"/>
  <c r="Q38" i="11"/>
  <c r="C39" i="11"/>
  <c r="D39" i="11"/>
  <c r="E39" i="11"/>
  <c r="F39" i="11"/>
  <c r="G39" i="11"/>
  <c r="H39" i="11"/>
  <c r="I39" i="11"/>
  <c r="J39" i="11"/>
  <c r="K39" i="11"/>
  <c r="L39" i="11"/>
  <c r="M39" i="11"/>
  <c r="N39" i="11"/>
  <c r="O39" i="11"/>
  <c r="P39" i="11"/>
  <c r="Q39" i="11"/>
  <c r="D24" i="11"/>
  <c r="E24" i="11"/>
  <c r="F24" i="11"/>
  <c r="G24" i="11"/>
  <c r="H24" i="11"/>
  <c r="I24" i="11"/>
  <c r="J24" i="11"/>
  <c r="K24" i="11"/>
  <c r="L24" i="11"/>
  <c r="M24" i="11"/>
  <c r="N24" i="11"/>
  <c r="O24" i="11"/>
  <c r="P24" i="11"/>
  <c r="Q24" i="11"/>
  <c r="C24" i="11"/>
  <c r="D4" i="10"/>
  <c r="E4" i="10"/>
  <c r="F4" i="10"/>
  <c r="G4" i="10"/>
  <c r="H4" i="10"/>
  <c r="I4" i="10"/>
  <c r="J4" i="10"/>
  <c r="K4" i="10"/>
  <c r="L4" i="10"/>
  <c r="M4" i="10"/>
  <c r="N4" i="10"/>
  <c r="O4" i="10"/>
  <c r="P4" i="10"/>
  <c r="Q4" i="10"/>
  <c r="D5" i="10"/>
  <c r="E5" i="10"/>
  <c r="F5" i="10"/>
  <c r="G5" i="10"/>
  <c r="H5" i="10"/>
  <c r="I5" i="10"/>
  <c r="J5" i="10"/>
  <c r="K5" i="10"/>
  <c r="L5" i="10"/>
  <c r="M5" i="10"/>
  <c r="N5" i="10"/>
  <c r="O5" i="10"/>
  <c r="P5" i="10"/>
  <c r="Q5" i="10"/>
  <c r="D6" i="10"/>
  <c r="E6" i="10"/>
  <c r="F6" i="10"/>
  <c r="G6" i="10"/>
  <c r="H6" i="10"/>
  <c r="I6" i="10"/>
  <c r="J6" i="10"/>
  <c r="K6" i="10"/>
  <c r="L6" i="10"/>
  <c r="M6" i="10"/>
  <c r="N6" i="10"/>
  <c r="O6" i="10"/>
  <c r="P6" i="10"/>
  <c r="Q6" i="10"/>
  <c r="D7" i="10"/>
  <c r="E7" i="10"/>
  <c r="F7" i="10"/>
  <c r="G7" i="10"/>
  <c r="H7" i="10"/>
  <c r="I7" i="10"/>
  <c r="J7" i="10"/>
  <c r="K7" i="10"/>
  <c r="L7" i="10"/>
  <c r="M7" i="10"/>
  <c r="N7" i="10"/>
  <c r="O7" i="10"/>
  <c r="P7" i="10"/>
  <c r="Q7" i="10"/>
  <c r="D8" i="10"/>
  <c r="E8" i="10"/>
  <c r="F8" i="10"/>
  <c r="G8" i="10"/>
  <c r="H8" i="10"/>
  <c r="I8" i="10"/>
  <c r="J8" i="10"/>
  <c r="K8" i="10"/>
  <c r="L8" i="10"/>
  <c r="M8" i="10"/>
  <c r="N8" i="10"/>
  <c r="O8" i="10"/>
  <c r="P8" i="10"/>
  <c r="Q8" i="10"/>
  <c r="D9" i="10"/>
  <c r="E9" i="10"/>
  <c r="F9" i="10"/>
  <c r="G9" i="10"/>
  <c r="H9" i="10"/>
  <c r="I9" i="10"/>
  <c r="J9" i="10"/>
  <c r="K9" i="10"/>
  <c r="L9" i="10"/>
  <c r="M9" i="10"/>
  <c r="N9" i="10"/>
  <c r="O9" i="10"/>
  <c r="P9" i="10"/>
  <c r="Q9" i="10"/>
  <c r="D10" i="10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D11" i="10"/>
  <c r="E11" i="10"/>
  <c r="F11" i="10"/>
  <c r="G11" i="10"/>
  <c r="H11" i="10"/>
  <c r="I11" i="10"/>
  <c r="J11" i="10"/>
  <c r="K11" i="10"/>
  <c r="L11" i="10"/>
  <c r="M11" i="10"/>
  <c r="N11" i="10"/>
  <c r="O11" i="10"/>
  <c r="P11" i="10"/>
  <c r="Q11" i="10"/>
  <c r="D12" i="10"/>
  <c r="E12" i="10"/>
  <c r="F12" i="10"/>
  <c r="G12" i="10"/>
  <c r="H12" i="10"/>
  <c r="I12" i="10"/>
  <c r="J12" i="10"/>
  <c r="K12" i="10"/>
  <c r="L12" i="10"/>
  <c r="M12" i="10"/>
  <c r="N12" i="10"/>
  <c r="O12" i="10"/>
  <c r="P12" i="10"/>
  <c r="Q12" i="10"/>
  <c r="D13" i="10"/>
  <c r="E13" i="10"/>
  <c r="F13" i="10"/>
  <c r="G13" i="10"/>
  <c r="H13" i="10"/>
  <c r="I13" i="10"/>
  <c r="J13" i="10"/>
  <c r="K13" i="10"/>
  <c r="L13" i="10"/>
  <c r="M13" i="10"/>
  <c r="N13" i="10"/>
  <c r="O13" i="10"/>
  <c r="P13" i="10"/>
  <c r="Q13" i="10"/>
  <c r="D14" i="10"/>
  <c r="E14" i="10"/>
  <c r="F14" i="10"/>
  <c r="G14" i="10"/>
  <c r="H14" i="10"/>
  <c r="I14" i="10"/>
  <c r="J14" i="10"/>
  <c r="K14" i="10"/>
  <c r="L14" i="10"/>
  <c r="M14" i="10"/>
  <c r="N14" i="10"/>
  <c r="O14" i="10"/>
  <c r="P14" i="10"/>
  <c r="Q14" i="10"/>
  <c r="D15" i="10"/>
  <c r="E15" i="10"/>
  <c r="F15" i="10"/>
  <c r="G15" i="10"/>
  <c r="H15" i="10"/>
  <c r="I15" i="10"/>
  <c r="J15" i="10"/>
  <c r="K15" i="10"/>
  <c r="L15" i="10"/>
  <c r="M15" i="10"/>
  <c r="N15" i="10"/>
  <c r="O15" i="10"/>
  <c r="P15" i="10"/>
  <c r="Q15" i="10"/>
  <c r="D16" i="10"/>
  <c r="E16" i="10"/>
  <c r="F16" i="10"/>
  <c r="G16" i="10"/>
  <c r="H16" i="10"/>
  <c r="I16" i="10"/>
  <c r="J16" i="10"/>
  <c r="K16" i="10"/>
  <c r="L16" i="10"/>
  <c r="M16" i="10"/>
  <c r="N16" i="10"/>
  <c r="O16" i="10"/>
  <c r="P16" i="10"/>
  <c r="Q16" i="10"/>
  <c r="D17" i="10"/>
  <c r="E17" i="10"/>
  <c r="F17" i="10"/>
  <c r="G17" i="10"/>
  <c r="H17" i="10"/>
  <c r="I17" i="10"/>
  <c r="J17" i="10"/>
  <c r="K17" i="10"/>
  <c r="L17" i="10"/>
  <c r="M17" i="10"/>
  <c r="N17" i="10"/>
  <c r="O17" i="10"/>
  <c r="P17" i="10"/>
  <c r="Q17" i="10"/>
  <c r="D18" i="6"/>
  <c r="E18" i="6"/>
  <c r="F18" i="6"/>
  <c r="G18" i="6"/>
  <c r="H18" i="6"/>
  <c r="I18" i="6"/>
  <c r="J18" i="6"/>
  <c r="K18" i="6"/>
  <c r="L18" i="6"/>
  <c r="M18" i="6"/>
  <c r="N18" i="6"/>
  <c r="O18" i="6"/>
  <c r="P18" i="6"/>
  <c r="Q18" i="6"/>
  <c r="D4" i="6"/>
  <c r="E4" i="6"/>
  <c r="F4" i="6"/>
  <c r="G4" i="6"/>
  <c r="H4" i="6"/>
  <c r="I4" i="6"/>
  <c r="J4" i="6"/>
  <c r="K4" i="6"/>
  <c r="L4" i="6"/>
  <c r="M4" i="6"/>
  <c r="N4" i="6"/>
  <c r="O4" i="6"/>
  <c r="P4" i="6"/>
  <c r="Q4" i="6"/>
  <c r="D5" i="6"/>
  <c r="E5" i="6"/>
  <c r="F5" i="6"/>
  <c r="G5" i="6"/>
  <c r="H5" i="6"/>
  <c r="I5" i="6"/>
  <c r="J5" i="6"/>
  <c r="K5" i="6"/>
  <c r="L5" i="6"/>
  <c r="M5" i="6"/>
  <c r="N5" i="6"/>
  <c r="O5" i="6"/>
  <c r="P5" i="6"/>
  <c r="Q5" i="6"/>
  <c r="D6" i="6"/>
  <c r="E6" i="6"/>
  <c r="F6" i="6"/>
  <c r="G6" i="6"/>
  <c r="H6" i="6"/>
  <c r="I6" i="6"/>
  <c r="J6" i="6"/>
  <c r="K6" i="6"/>
  <c r="L6" i="6"/>
  <c r="M6" i="6"/>
  <c r="N6" i="6"/>
  <c r="O6" i="6"/>
  <c r="P6" i="6"/>
  <c r="Q6" i="6"/>
  <c r="D7" i="6"/>
  <c r="E7" i="6"/>
  <c r="F7" i="6"/>
  <c r="G7" i="6"/>
  <c r="H7" i="6"/>
  <c r="I7" i="6"/>
  <c r="J7" i="6"/>
  <c r="K7" i="6"/>
  <c r="L7" i="6"/>
  <c r="M7" i="6"/>
  <c r="N7" i="6"/>
  <c r="O7" i="6"/>
  <c r="P7" i="6"/>
  <c r="Q7" i="6"/>
  <c r="D8" i="6"/>
  <c r="E8" i="6"/>
  <c r="F8" i="6"/>
  <c r="G8" i="6"/>
  <c r="H8" i="6"/>
  <c r="I8" i="6"/>
  <c r="J8" i="6"/>
  <c r="K8" i="6"/>
  <c r="L8" i="6"/>
  <c r="M8" i="6"/>
  <c r="N8" i="6"/>
  <c r="O8" i="6"/>
  <c r="P8" i="6"/>
  <c r="Q8" i="6"/>
  <c r="D9" i="6"/>
  <c r="E9" i="6"/>
  <c r="F9" i="6"/>
  <c r="G9" i="6"/>
  <c r="H9" i="6"/>
  <c r="I9" i="6"/>
  <c r="J9" i="6"/>
  <c r="K9" i="6"/>
  <c r="L9" i="6"/>
  <c r="M9" i="6"/>
  <c r="N9" i="6"/>
  <c r="O9" i="6"/>
  <c r="P9" i="6"/>
  <c r="Q9" i="6"/>
  <c r="D10" i="6"/>
  <c r="E10" i="6"/>
  <c r="F10" i="6"/>
  <c r="G10" i="6"/>
  <c r="H10" i="6"/>
  <c r="I10" i="6"/>
  <c r="J10" i="6"/>
  <c r="K10" i="6"/>
  <c r="L10" i="6"/>
  <c r="M10" i="6"/>
  <c r="N10" i="6"/>
  <c r="O10" i="6"/>
  <c r="P10" i="6"/>
  <c r="Q10" i="6"/>
  <c r="D11" i="6"/>
  <c r="E11" i="6"/>
  <c r="F11" i="6"/>
  <c r="G11" i="6"/>
  <c r="H11" i="6"/>
  <c r="I11" i="6"/>
  <c r="J11" i="6"/>
  <c r="K11" i="6"/>
  <c r="L11" i="6"/>
  <c r="M11" i="6"/>
  <c r="N11" i="6"/>
  <c r="O11" i="6"/>
  <c r="P11" i="6"/>
  <c r="Q11" i="6"/>
  <c r="D12" i="6"/>
  <c r="E12" i="6"/>
  <c r="F12" i="6"/>
  <c r="G12" i="6"/>
  <c r="H12" i="6"/>
  <c r="I12" i="6"/>
  <c r="J12" i="6"/>
  <c r="K12" i="6"/>
  <c r="L12" i="6"/>
  <c r="M12" i="6"/>
  <c r="N12" i="6"/>
  <c r="O12" i="6"/>
  <c r="P12" i="6"/>
  <c r="Q12" i="6"/>
  <c r="D13" i="6"/>
  <c r="E13" i="6"/>
  <c r="F13" i="6"/>
  <c r="G13" i="6"/>
  <c r="H13" i="6"/>
  <c r="I13" i="6"/>
  <c r="J13" i="6"/>
  <c r="K13" i="6"/>
  <c r="L13" i="6"/>
  <c r="M13" i="6"/>
  <c r="N13" i="6"/>
  <c r="O13" i="6"/>
  <c r="P13" i="6"/>
  <c r="Q13" i="6"/>
  <c r="D14" i="6"/>
  <c r="E14" i="6"/>
  <c r="F14" i="6"/>
  <c r="G14" i="6"/>
  <c r="H14" i="6"/>
  <c r="I14" i="6"/>
  <c r="J14" i="6"/>
  <c r="K14" i="6"/>
  <c r="L14" i="6"/>
  <c r="M14" i="6"/>
  <c r="N14" i="6"/>
  <c r="O14" i="6"/>
  <c r="P14" i="6"/>
  <c r="Q14" i="6"/>
  <c r="D15" i="6"/>
  <c r="E15" i="6"/>
  <c r="F15" i="6"/>
  <c r="G15" i="6"/>
  <c r="H15" i="6"/>
  <c r="I15" i="6"/>
  <c r="J15" i="6"/>
  <c r="K15" i="6"/>
  <c r="L15" i="6"/>
  <c r="M15" i="6"/>
  <c r="N15" i="6"/>
  <c r="O15" i="6"/>
  <c r="P15" i="6"/>
  <c r="Q15" i="6"/>
  <c r="D16" i="6"/>
  <c r="E16" i="6"/>
  <c r="F16" i="6"/>
  <c r="G16" i="6"/>
  <c r="H16" i="6"/>
  <c r="I16" i="6"/>
  <c r="J16" i="6"/>
  <c r="K16" i="6"/>
  <c r="L16" i="6"/>
  <c r="M16" i="6"/>
  <c r="N16" i="6"/>
  <c r="O16" i="6"/>
  <c r="P16" i="6"/>
  <c r="Q16" i="6"/>
  <c r="D17" i="6"/>
  <c r="E17" i="6"/>
  <c r="F17" i="6"/>
  <c r="G17" i="6"/>
  <c r="H17" i="6"/>
  <c r="I17" i="6"/>
  <c r="J17" i="6"/>
  <c r="K17" i="6"/>
  <c r="L17" i="6"/>
  <c r="M17" i="6"/>
  <c r="N17" i="6"/>
  <c r="O17" i="6"/>
  <c r="P17" i="6"/>
  <c r="Q17" i="6"/>
  <c r="U22" i="1" l="1"/>
  <c r="T22" i="1"/>
  <c r="S22" i="1"/>
  <c r="R22" i="1"/>
  <c r="Q22" i="1"/>
  <c r="P22" i="1"/>
  <c r="U21" i="1"/>
  <c r="T21" i="1"/>
  <c r="S21" i="1"/>
  <c r="R21" i="1"/>
  <c r="Q21" i="1"/>
  <c r="P21" i="1"/>
  <c r="U20" i="1"/>
  <c r="T20" i="1"/>
  <c r="S20" i="1"/>
  <c r="R20" i="1"/>
  <c r="Q20" i="1"/>
  <c r="P20" i="1"/>
  <c r="U19" i="1"/>
  <c r="T19" i="1"/>
  <c r="S19" i="1"/>
  <c r="R19" i="1"/>
  <c r="Q19" i="1"/>
  <c r="P19" i="1"/>
  <c r="U18" i="1"/>
  <c r="T18" i="1"/>
  <c r="S18" i="1"/>
  <c r="R18" i="1"/>
  <c r="Q18" i="1"/>
  <c r="P18" i="1"/>
  <c r="U17" i="1"/>
  <c r="T17" i="1"/>
  <c r="S17" i="1"/>
  <c r="R17" i="1"/>
  <c r="Q17" i="1"/>
  <c r="P17" i="1"/>
  <c r="U16" i="1"/>
  <c r="T16" i="1"/>
  <c r="S16" i="1"/>
  <c r="R16" i="1"/>
  <c r="Q16" i="1"/>
  <c r="P16" i="1"/>
  <c r="U15" i="1"/>
  <c r="T15" i="1"/>
  <c r="S15" i="1"/>
  <c r="R15" i="1"/>
  <c r="Q15" i="1"/>
  <c r="P15" i="1"/>
  <c r="U14" i="1"/>
  <c r="T14" i="1"/>
  <c r="S14" i="1"/>
  <c r="R14" i="1"/>
  <c r="Q14" i="1"/>
  <c r="P14" i="1"/>
  <c r="U13" i="1"/>
  <c r="T13" i="1"/>
  <c r="S13" i="1"/>
  <c r="R13" i="1"/>
  <c r="Q13" i="1"/>
  <c r="P13" i="1"/>
  <c r="U12" i="1"/>
  <c r="T12" i="1"/>
  <c r="S12" i="1"/>
  <c r="R12" i="1"/>
  <c r="Q12" i="1"/>
  <c r="P12" i="1"/>
  <c r="U11" i="1"/>
  <c r="T11" i="1"/>
  <c r="S11" i="1"/>
  <c r="R11" i="1"/>
  <c r="Q11" i="1"/>
  <c r="P11" i="1"/>
  <c r="U10" i="1"/>
  <c r="T10" i="1"/>
  <c r="S10" i="1"/>
  <c r="R10" i="1"/>
  <c r="Q10" i="1"/>
  <c r="P10" i="1"/>
  <c r="U9" i="1"/>
  <c r="T9" i="1"/>
  <c r="S9" i="1"/>
  <c r="R9" i="1"/>
  <c r="Q9" i="1"/>
  <c r="P9" i="1"/>
  <c r="U8" i="1"/>
  <c r="T8" i="1"/>
  <c r="S8" i="1"/>
  <c r="R8" i="1"/>
  <c r="Q8" i="1"/>
  <c r="P8" i="1"/>
  <c r="U7" i="1"/>
  <c r="T7" i="1"/>
  <c r="S7" i="1"/>
  <c r="R7" i="1"/>
  <c r="Q7" i="1"/>
  <c r="P7" i="1"/>
  <c r="U6" i="1"/>
  <c r="T6" i="1"/>
  <c r="S6" i="1"/>
  <c r="R6" i="1"/>
  <c r="Q6" i="1"/>
  <c r="P6" i="1"/>
  <c r="U5" i="1"/>
  <c r="T5" i="1"/>
  <c r="S5" i="1"/>
  <c r="R5" i="1"/>
  <c r="Q5" i="1"/>
  <c r="P5" i="1"/>
  <c r="U4" i="1"/>
  <c r="T4" i="1"/>
  <c r="S4" i="1"/>
  <c r="R4" i="1"/>
  <c r="Q4" i="1"/>
  <c r="P4" i="1"/>
  <c r="U3" i="1"/>
  <c r="T3" i="1"/>
  <c r="S3" i="1"/>
  <c r="R3" i="1"/>
  <c r="Q3" i="1"/>
  <c r="P3" i="1"/>
  <c r="N22" i="1" l="1"/>
  <c r="M22" i="1"/>
  <c r="L22" i="1"/>
  <c r="K22" i="1"/>
  <c r="J22" i="1"/>
  <c r="I22" i="1"/>
  <c r="N21" i="1"/>
  <c r="M21" i="1"/>
  <c r="L21" i="1"/>
  <c r="K21" i="1"/>
  <c r="J21" i="1"/>
  <c r="I21" i="1"/>
  <c r="N20" i="1"/>
  <c r="M20" i="1"/>
  <c r="L20" i="1"/>
  <c r="K20" i="1"/>
  <c r="J20" i="1"/>
  <c r="I20" i="1"/>
  <c r="N19" i="1"/>
  <c r="M19" i="1"/>
  <c r="L19" i="1"/>
  <c r="K19" i="1"/>
  <c r="J19" i="1"/>
  <c r="I19" i="1"/>
  <c r="N18" i="1"/>
  <c r="M18" i="1"/>
  <c r="L18" i="1"/>
  <c r="K18" i="1"/>
  <c r="J18" i="1"/>
  <c r="I18" i="1"/>
  <c r="N17" i="1"/>
  <c r="M17" i="1"/>
  <c r="L17" i="1"/>
  <c r="K17" i="1"/>
  <c r="J17" i="1"/>
  <c r="I17" i="1"/>
  <c r="N16" i="1"/>
  <c r="M16" i="1"/>
  <c r="L16" i="1"/>
  <c r="K16" i="1"/>
  <c r="J16" i="1"/>
  <c r="I16" i="1"/>
  <c r="N15" i="1"/>
  <c r="M15" i="1"/>
  <c r="L15" i="1"/>
  <c r="K15" i="1"/>
  <c r="J15" i="1"/>
  <c r="I15" i="1"/>
  <c r="N14" i="1"/>
  <c r="M14" i="1"/>
  <c r="L14" i="1"/>
  <c r="K14" i="1"/>
  <c r="J14" i="1"/>
  <c r="I14" i="1"/>
  <c r="N13" i="1"/>
  <c r="M13" i="1"/>
  <c r="L13" i="1"/>
  <c r="K13" i="1"/>
  <c r="J13" i="1"/>
  <c r="I13" i="1"/>
  <c r="N12" i="1"/>
  <c r="M12" i="1"/>
  <c r="L12" i="1"/>
  <c r="K12" i="1"/>
  <c r="J12" i="1"/>
  <c r="I12" i="1"/>
  <c r="N11" i="1"/>
  <c r="M11" i="1"/>
  <c r="L11" i="1"/>
  <c r="K11" i="1"/>
  <c r="J11" i="1"/>
  <c r="I11" i="1"/>
  <c r="N10" i="1"/>
  <c r="M10" i="1"/>
  <c r="L10" i="1"/>
  <c r="K10" i="1"/>
  <c r="J10" i="1"/>
  <c r="I10" i="1"/>
  <c r="N9" i="1"/>
  <c r="M9" i="1"/>
  <c r="L9" i="1"/>
  <c r="K9" i="1"/>
  <c r="J9" i="1"/>
  <c r="I9" i="1"/>
  <c r="N8" i="1"/>
  <c r="M8" i="1"/>
  <c r="L8" i="1"/>
  <c r="K8" i="1"/>
  <c r="J8" i="1"/>
  <c r="I8" i="1"/>
  <c r="N7" i="1"/>
  <c r="M7" i="1"/>
  <c r="L7" i="1"/>
  <c r="K7" i="1"/>
  <c r="J7" i="1"/>
  <c r="I7" i="1"/>
  <c r="N6" i="1"/>
  <c r="M6" i="1"/>
  <c r="L6" i="1"/>
  <c r="K6" i="1"/>
  <c r="J6" i="1"/>
  <c r="I6" i="1"/>
  <c r="N5" i="1"/>
  <c r="M5" i="1"/>
  <c r="L5" i="1"/>
  <c r="K5" i="1"/>
  <c r="J5" i="1"/>
  <c r="I5" i="1"/>
  <c r="N4" i="1"/>
  <c r="M4" i="1"/>
  <c r="L4" i="1"/>
  <c r="K4" i="1"/>
  <c r="J4" i="1"/>
  <c r="I4" i="1"/>
  <c r="N3" i="1"/>
  <c r="M3" i="1"/>
  <c r="L3" i="1"/>
  <c r="K3" i="1"/>
  <c r="J3" i="1"/>
  <c r="I3" i="1"/>
  <c r="B4" i="1"/>
  <c r="C4" i="1"/>
  <c r="D4" i="1"/>
  <c r="E4" i="1"/>
  <c r="F4" i="1"/>
  <c r="G4" i="1"/>
  <c r="B5" i="1"/>
  <c r="C5" i="1"/>
  <c r="D5" i="1"/>
  <c r="E5" i="1"/>
  <c r="F5" i="1"/>
  <c r="G5" i="1"/>
  <c r="B6" i="1"/>
  <c r="C6" i="1"/>
  <c r="D6" i="1"/>
  <c r="E6" i="1"/>
  <c r="F6" i="1"/>
  <c r="G6" i="1"/>
  <c r="B7" i="1"/>
  <c r="C7" i="1"/>
  <c r="D7" i="1"/>
  <c r="E7" i="1"/>
  <c r="F7" i="1"/>
  <c r="G7" i="1"/>
  <c r="B8" i="1"/>
  <c r="C8" i="1"/>
  <c r="D8" i="1"/>
  <c r="E8" i="1"/>
  <c r="F8" i="1"/>
  <c r="G8" i="1"/>
  <c r="B9" i="1"/>
  <c r="C9" i="1"/>
  <c r="D9" i="1"/>
  <c r="E9" i="1"/>
  <c r="F9" i="1"/>
  <c r="G9" i="1"/>
  <c r="B10" i="1"/>
  <c r="C10" i="1"/>
  <c r="D10" i="1"/>
  <c r="E10" i="1"/>
  <c r="F10" i="1"/>
  <c r="G10" i="1"/>
  <c r="B11" i="1"/>
  <c r="C11" i="1"/>
  <c r="D11" i="1"/>
  <c r="E11" i="1"/>
  <c r="F11" i="1"/>
  <c r="G11" i="1"/>
  <c r="B12" i="1"/>
  <c r="C12" i="1"/>
  <c r="D12" i="1"/>
  <c r="E12" i="1"/>
  <c r="F12" i="1"/>
  <c r="G12" i="1"/>
  <c r="B13" i="1"/>
  <c r="C13" i="1"/>
  <c r="D13" i="1"/>
  <c r="E13" i="1"/>
  <c r="F13" i="1"/>
  <c r="G13" i="1"/>
  <c r="B14" i="1"/>
  <c r="E26" i="1" s="1"/>
  <c r="C14" i="1"/>
  <c r="F26" i="1" s="1"/>
  <c r="D14" i="1"/>
  <c r="G26" i="1" s="1"/>
  <c r="E14" i="1"/>
  <c r="H26" i="1" s="1"/>
  <c r="F14" i="1"/>
  <c r="I26" i="1" s="1"/>
  <c r="G14" i="1"/>
  <c r="J26" i="1" s="1"/>
  <c r="B15" i="1"/>
  <c r="E27" i="1" s="1"/>
  <c r="C15" i="1"/>
  <c r="F27" i="1" s="1"/>
  <c r="D15" i="1"/>
  <c r="G27" i="1" s="1"/>
  <c r="E15" i="1"/>
  <c r="H27" i="1" s="1"/>
  <c r="F15" i="1"/>
  <c r="I27" i="1" s="1"/>
  <c r="G15" i="1"/>
  <c r="J27" i="1" s="1"/>
  <c r="B16" i="1"/>
  <c r="E28" i="1" s="1"/>
  <c r="C16" i="1"/>
  <c r="F28" i="1" s="1"/>
  <c r="D16" i="1"/>
  <c r="G28" i="1" s="1"/>
  <c r="E16" i="1"/>
  <c r="H28" i="1" s="1"/>
  <c r="F16" i="1"/>
  <c r="I28" i="1" s="1"/>
  <c r="G16" i="1"/>
  <c r="J28" i="1" s="1"/>
  <c r="B17" i="1"/>
  <c r="E29" i="1" s="1"/>
  <c r="C17" i="1"/>
  <c r="F29" i="1" s="1"/>
  <c r="D17" i="1"/>
  <c r="G29" i="1" s="1"/>
  <c r="E17" i="1"/>
  <c r="H29" i="1" s="1"/>
  <c r="F17" i="1"/>
  <c r="I29" i="1" s="1"/>
  <c r="G17" i="1"/>
  <c r="J29" i="1" s="1"/>
  <c r="B18" i="1"/>
  <c r="E30" i="1" s="1"/>
  <c r="C18" i="1"/>
  <c r="F30" i="1" s="1"/>
  <c r="D18" i="1"/>
  <c r="G30" i="1" s="1"/>
  <c r="E18" i="1"/>
  <c r="H30" i="1" s="1"/>
  <c r="F18" i="1"/>
  <c r="I30" i="1" s="1"/>
  <c r="G18" i="1"/>
  <c r="J30" i="1" s="1"/>
  <c r="B19" i="1"/>
  <c r="E31" i="1" s="1"/>
  <c r="C19" i="1"/>
  <c r="F31" i="1" s="1"/>
  <c r="D19" i="1"/>
  <c r="G31" i="1" s="1"/>
  <c r="E19" i="1"/>
  <c r="H31" i="1" s="1"/>
  <c r="F19" i="1"/>
  <c r="I31" i="1" s="1"/>
  <c r="G19" i="1"/>
  <c r="J31" i="1" s="1"/>
  <c r="B20" i="1"/>
  <c r="E32" i="1" s="1"/>
  <c r="C20" i="1"/>
  <c r="F32" i="1" s="1"/>
  <c r="D20" i="1"/>
  <c r="G32" i="1" s="1"/>
  <c r="E20" i="1"/>
  <c r="H32" i="1" s="1"/>
  <c r="F20" i="1"/>
  <c r="I32" i="1" s="1"/>
  <c r="G20" i="1"/>
  <c r="J32" i="1" s="1"/>
  <c r="B21" i="1"/>
  <c r="E33" i="1" s="1"/>
  <c r="C21" i="1"/>
  <c r="F33" i="1" s="1"/>
  <c r="D21" i="1"/>
  <c r="G33" i="1" s="1"/>
  <c r="E21" i="1"/>
  <c r="H33" i="1" s="1"/>
  <c r="F21" i="1"/>
  <c r="I33" i="1" s="1"/>
  <c r="G21" i="1"/>
  <c r="J33" i="1" s="1"/>
  <c r="B22" i="1"/>
  <c r="E34" i="1" s="1"/>
  <c r="C22" i="1"/>
  <c r="F34" i="1" s="1"/>
  <c r="D22" i="1"/>
  <c r="G34" i="1" s="1"/>
  <c r="E22" i="1"/>
  <c r="H34" i="1" s="1"/>
  <c r="F22" i="1"/>
  <c r="I34" i="1" s="1"/>
  <c r="G22" i="1"/>
  <c r="J34" i="1" s="1"/>
  <c r="C3" i="1"/>
  <c r="D3" i="1"/>
  <c r="E3" i="1"/>
  <c r="F3" i="1"/>
  <c r="G3" i="1"/>
  <c r="B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Safin Timur</author>
  </authors>
  <commentList>
    <comment ref="F6" authorId="0" shapeId="0" xr:uid="{00000000-0006-0000-0500-000001000000}">
      <text>
        <r>
          <rPr>
            <b/>
            <sz val="9"/>
            <color indexed="81"/>
            <rFont val="Tahoma"/>
            <charset val="1"/>
          </rPr>
          <t>Safin Timur:</t>
        </r>
        <r>
          <rPr>
            <sz val="9"/>
            <color indexed="81"/>
            <rFont val="Tahoma"/>
            <charset val="1"/>
          </rPr>
          <t xml:space="preserve">
why not?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Safin Timur</author>
  </authors>
  <commentList>
    <comment ref="G7" authorId="0" shapeId="0" xr:uid="{00000000-0006-0000-0600-000001000000}">
      <text>
        <r>
          <rPr>
            <b/>
            <sz val="9"/>
            <color indexed="81"/>
            <rFont val="Tahoma"/>
            <charset val="1"/>
          </rPr>
          <t>Safin Timur:</t>
        </r>
        <r>
          <rPr>
            <sz val="9"/>
            <color indexed="81"/>
            <rFont val="Tahoma"/>
            <charset val="1"/>
          </rPr>
          <t xml:space="preserve">
why not?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Safin Timur</author>
  </authors>
  <commentList>
    <comment ref="G7" authorId="0" shapeId="0" xr:uid="{00000000-0006-0000-0700-000001000000}">
      <text>
        <r>
          <rPr>
            <b/>
            <sz val="9"/>
            <color indexed="81"/>
            <rFont val="Tahoma"/>
            <charset val="1"/>
          </rPr>
          <t>Safin Timur:</t>
        </r>
        <r>
          <rPr>
            <sz val="9"/>
            <color indexed="81"/>
            <rFont val="Tahoma"/>
            <charset val="1"/>
          </rPr>
          <t xml:space="preserve">
why not?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Safin Timur</author>
  </authors>
  <commentList>
    <comment ref="G7" authorId="0" shapeId="0" xr:uid="{00000000-0006-0000-0800-000001000000}">
      <text>
        <r>
          <rPr>
            <b/>
            <sz val="9"/>
            <color indexed="81"/>
            <rFont val="Tahoma"/>
            <charset val="1"/>
          </rPr>
          <t>Safin Timur:</t>
        </r>
        <r>
          <rPr>
            <sz val="9"/>
            <color indexed="81"/>
            <rFont val="Tahoma"/>
            <charset val="1"/>
          </rPr>
          <t xml:space="preserve">
why not?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Safin Timur</author>
  </authors>
  <commentList>
    <comment ref="F6" authorId="0" shapeId="0" xr:uid="{00000000-0006-0000-1A00-000001000000}">
      <text>
        <r>
          <rPr>
            <b/>
            <sz val="9"/>
            <color indexed="81"/>
            <rFont val="Tahoma"/>
            <charset val="1"/>
          </rPr>
          <t>Safin Timur:</t>
        </r>
        <r>
          <rPr>
            <sz val="9"/>
            <color indexed="81"/>
            <rFont val="Tahoma"/>
            <charset val="1"/>
          </rPr>
          <t xml:space="preserve">
why not?
</t>
        </r>
      </text>
    </comment>
  </commentList>
</comments>
</file>

<file path=xl/sharedStrings.xml><?xml version="1.0" encoding="utf-8"?>
<sst xmlns="http://schemas.openxmlformats.org/spreadsheetml/2006/main" count="3045" uniqueCount="747">
  <si>
    <t>varbinary</t>
  </si>
  <si>
    <t>char</t>
  </si>
  <si>
    <t>decimal</t>
  </si>
  <si>
    <t>number</t>
  </si>
  <si>
    <t>string</t>
  </si>
  <si>
    <t>uuid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</si>
  <si>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</si>
  <si>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</si>
  <si>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</si>
  <si>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</si>
  <si>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</si>
  <si>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</si>
  <si>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</si>
  <si>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</si>
  <si>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</si>
  <si>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</si>
  <si>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</si>
  <si>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x</t>
  </si>
  <si>
    <t>y</t>
  </si>
  <si>
    <t>z</t>
  </si>
  <si>
    <t>l</t>
  </si>
  <si>
    <t>LJ_TFALSE</t>
  </si>
  <si>
    <t>(~1u)</t>
  </si>
  <si>
    <t>Boolean</t>
  </si>
  <si>
    <t>False</t>
  </si>
  <si>
    <t>LUA_TNIL</t>
  </si>
  <si>
    <t>nil</t>
  </si>
  <si>
    <t>LJ_TNIL</t>
  </si>
  <si>
    <t>(~0u)</t>
  </si>
  <si>
    <t>LJ_TTRUE</t>
  </si>
  <si>
    <t>(~2u)</t>
  </si>
  <si>
    <t>True</t>
  </si>
  <si>
    <t>LUA_TBOOLEAN</t>
  </si>
  <si>
    <t>boolean</t>
  </si>
  <si>
    <t>LJ_TLIGHTUD</t>
  </si>
  <si>
    <t>(~3u)</t>
  </si>
  <si>
    <t>LJ_TSTR</t>
  </si>
  <si>
    <t>(~4u)</t>
  </si>
  <si>
    <t>“string”</t>
  </si>
  <si>
    <t>LUA_TLIGHTUSERDATA</t>
  </si>
  <si>
    <t>light userdata</t>
  </si>
  <si>
    <t>LJ_TUPVAL</t>
  </si>
  <si>
    <t>(~5u)</t>
  </si>
  <si>
    <t>userdata</t>
  </si>
  <si>
    <t>debug.upvalueid(pairs, 1)</t>
  </si>
  <si>
    <t>LUA_TSTRING</t>
  </si>
  <si>
    <t>LJ_TTHREAD</t>
  </si>
  <si>
    <t>(~6u)</t>
  </si>
  <si>
    <t>thread</t>
  </si>
  <si>
    <t>coroutine.create(function() end))</t>
  </si>
  <si>
    <t>LJ_TPROTO</t>
  </si>
  <si>
    <t>(~7u)</t>
  </si>
  <si>
    <t>LUA_TTHREAD</t>
  </si>
  <si>
    <t>LJ_TFUNC</t>
  </si>
  <si>
    <t>(~8u)</t>
  </si>
  <si>
    <t>function</t>
  </si>
  <si>
    <t>function() end</t>
  </si>
  <si>
    <t>LUA_TPROTO</t>
  </si>
  <si>
    <t>LJ_TTRACE</t>
  </si>
  <si>
    <t>(~9u)</t>
  </si>
  <si>
    <t>LUA_TFUNCTION</t>
  </si>
  <si>
    <t>LJ_TTAB</t>
  </si>
  <si>
    <t>(~11u)</t>
  </si>
  <si>
    <t>table</t>
  </si>
  <si>
    <t>{}</t>
  </si>
  <si>
    <t>LUA_TCDATA</t>
  </si>
  <si>
    <t>1ULL</t>
  </si>
  <si>
    <t>LJ_TCDATA</t>
  </si>
  <si>
    <t>(~10u)</t>
  </si>
  <si>
    <t>cdata</t>
  </si>
  <si>
    <t>LJ_TUDATA</t>
  </si>
  <si>
    <t>(~12u)</t>
  </si>
  <si>
    <t>io.stdout</t>
  </si>
  <si>
    <t>LUA_TTABLE</t>
  </si>
  <si>
    <t>LJ_TNUMX</t>
  </si>
  <si>
    <t>(~13u)</t>
  </si>
  <si>
    <t>3.14</t>
  </si>
  <si>
    <t>LUA_TUSERDATA</t>
  </si>
  <si>
    <t>LUA_TNUMBER</t>
  </si>
  <si>
    <t>Nil</t>
  </si>
  <si>
    <t>true, false</t>
  </si>
  <si>
    <t>    MP_NIL</t>
  </si>
  <si>
    <t>    MP_UINT</t>
  </si>
  <si>
    <t>    MP_INT</t>
  </si>
  <si>
    <t>    MP_STR</t>
  </si>
  <si>
    <t>    MP_BIN</t>
  </si>
  <si>
    <t>    MP_ARRAY</t>
  </si>
  <si>
    <t>    MP_MAP</t>
  </si>
  <si>
    <t>    MP_BOOL</t>
  </si>
  <si>
    <t>    MP_FLOAT</t>
  </si>
  <si>
    <t>    MP_DOUBLE</t>
  </si>
  <si>
    <t>    MP_EXT</t>
  </si>
  <si>
    <t>    MP_DECIMAL</t>
  </si>
  <si>
    <t>    MP_UUID</t>
  </si>
  <si>
    <t>FIELD_TYPE_ANY</t>
  </si>
  <si>
    <t>any</t>
  </si>
  <si>
    <t>FIELD_TYPE_UNSIGNED</t>
  </si>
  <si>
    <t>unsigned</t>
  </si>
  <si>
    <t>FIELD_TYPE_STRING</t>
  </si>
  <si>
    <t>FIELD_TYPE_NUMBER</t>
  </si>
  <si>
    <t>FIELD_TYPE_DOUBLE</t>
  </si>
  <si>
    <t>double</t>
  </si>
  <si>
    <t>FIELD_TYPE_INTEGER</t>
  </si>
  <si>
    <t>integer</t>
  </si>
  <si>
    <t>FIELD_TYPE_BOOLEAN</t>
  </si>
  <si>
    <t>FIELD_TYPE_VARBINARY</t>
  </si>
  <si>
    <t>FIELD_TYPE_SCALAR</t>
  </si>
  <si>
    <t>scalar</t>
  </si>
  <si>
    <t>FIELD_TYPE_DECIMAL</t>
  </si>
  <si>
    <t>FIELD_TYPE_UUID</t>
  </si>
  <si>
    <t>FIELD_TYPE_ARRAY</t>
  </si>
  <si>
    <t>array</t>
  </si>
  <si>
    <t>FIELD_TYPE_MAP</t>
  </si>
  <si>
    <t>map</t>
  </si>
  <si>
    <t>possible variant of encoding (future)</t>
  </si>
  <si>
    <t>possible variant of encoding</t>
  </si>
  <si>
    <t>if field is nullable</t>
  </si>
  <si>
    <t>Basic mp-types</t>
  </si>
  <si>
    <t>Extended mp-types</t>
  </si>
  <si>
    <t>    MP_UNKNOWN_EXTENSION</t>
  </si>
  <si>
    <t>    MP_ERROR</t>
  </si>
  <si>
    <t>bit</t>
  </si>
  <si>
    <t>bit varying</t>
  </si>
  <si>
    <t> FIELD_TYPE_ANY</t>
  </si>
  <si>
    <t> FIELD_TYPE_UNSIGNED</t>
  </si>
  <si>
    <t> FIELD_TYPE_STRING</t>
  </si>
  <si>
    <t>character varying</t>
  </si>
  <si>
    <t> FIELD_TYPE_NUMBER</t>
  </si>
  <si>
    <t>character</t>
  </si>
  <si>
    <t> FIELD_TYPE_DOUBLE</t>
  </si>
  <si>
    <t>varchar</t>
  </si>
  <si>
    <t> FIELD_TYPE_INTEGER</t>
  </si>
  <si>
    <t>smallint</t>
  </si>
  <si>
    <t> FIELD_TYPE_BOOLEAN</t>
  </si>
  <si>
    <t> FIELD_TYPE_VARBINARY</t>
  </si>
  <si>
    <t>bigint</t>
  </si>
  <si>
    <t> FIELD_TYPE_SCALAR</t>
  </si>
  <si>
    <t>numeric</t>
  </si>
  <si>
    <t> FIELD_TYPE_DECIMAL</t>
  </si>
  <si>
    <t> FIELD_TYPE_UUID</t>
  </si>
  <si>
    <t>real</t>
  </si>
  <si>
    <t> FIELD_TYPE_ARRAY</t>
  </si>
  <si>
    <t>double precision</t>
  </si>
  <si>
    <t> FIELD_TYPE_MAP</t>
  </si>
  <si>
    <t>date</t>
  </si>
  <si>
    <t>time</t>
  </si>
  <si>
    <t>timestamp</t>
  </si>
  <si>
    <t>interval</t>
  </si>
  <si>
    <t xml:space="preserve"> xml</t>
  </si>
  <si>
    <t>MEM_Null</t>
  </si>
  <si>
    <t>0x0001</t>
  </si>
  <si>
    <t>NULL</t>
  </si>
  <si>
    <t>MEM_Str</t>
  </si>
  <si>
    <t>0x0002</t>
  </si>
  <si>
    <t>MEM_Int</t>
  </si>
  <si>
    <t>0x0004</t>
  </si>
  <si>
    <t>MEM_Real</t>
  </si>
  <si>
    <t>0x0008</t>
  </si>
  <si>
    <t>real number</t>
  </si>
  <si>
    <t>MEM_Blob</t>
  </si>
  <si>
    <t>0x0010</t>
  </si>
  <si>
    <t>BLOB</t>
  </si>
  <si>
    <t>MEM_Bool</t>
  </si>
  <si>
    <t>0x0020</t>
  </si>
  <si>
    <t>bool</t>
  </si>
  <si>
    <t>MEM_UInt</t>
  </si>
  <si>
    <t>0x0040</t>
  </si>
  <si>
    <t>unsigned integer</t>
  </si>
  <si>
    <t>MEM_Frame</t>
  </si>
  <si>
    <t>0x0080</t>
  </si>
  <si>
    <t>VdbeFrame object</t>
  </si>
  <si>
    <t>MEM_Undefined</t>
  </si>
  <si>
    <t>0x0100</t>
  </si>
  <si>
    <t>undefined</t>
  </si>
  <si>
    <t>MEM_Cleared</t>
  </si>
  <si>
    <t>0x0200</t>
  </si>
  <si>
    <t>OP_Null, not from data</t>
  </si>
  <si>
    <t>Y</t>
  </si>
  <si>
    <t>S</t>
  </si>
  <si>
    <t>N</t>
  </si>
  <si>
    <t>0 - allowed</t>
  </si>
  <si>
    <t>allowed converstion</t>
  </si>
  <si>
    <t>conditional conversion</t>
  </si>
  <si>
    <t>1 - sometimes</t>
  </si>
  <si>
    <t>prohibited conversion</t>
  </si>
  <si>
    <t>bitops works with int64</t>
  </si>
  <si>
    <t>sometimes</t>
  </si>
  <si>
    <t>BOOLEAN</t>
  </si>
  <si>
    <t>INTEGER</t>
  </si>
  <si>
    <t>DOUBLE</t>
  </si>
  <si>
    <t>STRING</t>
  </si>
  <si>
    <t>BINARY</t>
  </si>
  <si>
    <t>A</t>
  </si>
  <si>
    <t>Exact num</t>
  </si>
  <si>
    <t>Float num</t>
  </si>
  <si>
    <t>Character</t>
  </si>
  <si>
    <t>Date</t>
  </si>
  <si>
    <t>Time</t>
  </si>
  <si>
    <t>Timestamp</t>
  </si>
  <si>
    <t>Year-Month Interval</t>
  </si>
  <si>
    <t>Day-Time Interval</t>
  </si>
  <si>
    <t>User-Defined Type</t>
  </si>
  <si>
    <t>Binary</t>
  </si>
  <si>
    <t>Reference</t>
  </si>
  <si>
    <t>Collection</t>
  </si>
  <si>
    <t>Row</t>
  </si>
  <si>
    <t>Exact Numeric</t>
  </si>
  <si>
    <t>EN</t>
  </si>
  <si>
    <t>Approximate Numeric</t>
  </si>
  <si>
    <t>AN</t>
  </si>
  <si>
    <t>Character (Fixed-or Variable-Length, or Character Large Object)</t>
  </si>
  <si>
    <t>C</t>
  </si>
  <si>
    <t>D</t>
  </si>
  <si>
    <t>T</t>
  </si>
  <si>
    <t>TS</t>
  </si>
  <si>
    <t>YM</t>
  </si>
  <si>
    <t>DT</t>
  </si>
  <si>
    <t>BO</t>
  </si>
  <si>
    <t>UDT</t>
  </si>
  <si>
    <t>Binary (Fixed-or Variable-Length or Binary LargeObject)</t>
  </si>
  <si>
    <t>B</t>
  </si>
  <si>
    <t>Reference type</t>
  </si>
  <si>
    <t>RT</t>
  </si>
  <si>
    <t>Collection type</t>
  </si>
  <si>
    <t>CT</t>
  </si>
  <si>
    <t>Row type</t>
  </si>
  <si>
    <t>RW</t>
  </si>
  <si>
    <t>M</t>
  </si>
  <si>
    <t>Character(Fixed-or Variable-Length, or Character Large Object)</t>
  </si>
  <si>
    <t>Binary(Fixed-or Variable-Length or Binary LargeObject)</t>
  </si>
  <si>
    <t>Table 8.2. Numeric Types</t>
  </si>
  <si>
    <t>Name</t>
  </si>
  <si>
    <t>Storage Size</t>
  </si>
  <si>
    <t>Description</t>
  </si>
  <si>
    <t>Range</t>
  </si>
  <si>
    <t>2 bytes</t>
  </si>
  <si>
    <t>small-range integer</t>
  </si>
  <si>
    <t>-32768 to +32767</t>
  </si>
  <si>
    <t>4 bytes</t>
  </si>
  <si>
    <t>typical choice for integer</t>
  </si>
  <si>
    <t>-2147483648 to +2147483647</t>
  </si>
  <si>
    <t>8 bytes</t>
  </si>
  <si>
    <t>large-range integer</t>
  </si>
  <si>
    <t>-9223372036854775808 to +9223372036854775807</t>
  </si>
  <si>
    <t>variable</t>
  </si>
  <si>
    <t>user-specified precision, exact</t>
  </si>
  <si>
    <t>up to 131072 digits before the decimal point; up to 16383 digits after the decimal point</t>
  </si>
  <si>
    <t>variable-precision, inexact</t>
  </si>
  <si>
    <t>6 decimal digits precision</t>
  </si>
  <si>
    <t>float(1)..float(24)</t>
  </si>
  <si>
    <t>15 decimal digits precision</t>
  </si>
  <si>
    <t>float(25)..float(53)</t>
  </si>
  <si>
    <t>smallserial</t>
  </si>
  <si>
    <t>small autoincrementing integer</t>
  </si>
  <si>
    <t>1 to 32767</t>
  </si>
  <si>
    <t>serial</t>
  </si>
  <si>
    <t>autoincrementing integer</t>
  </si>
  <si>
    <t>1 to 2147483647</t>
  </si>
  <si>
    <t>use standard identity column instead</t>
  </si>
  <si>
    <t>bigserial</t>
  </si>
  <si>
    <t>large autoincrementing integer</t>
  </si>
  <si>
    <t>1 to 9223372036854775807</t>
  </si>
  <si>
    <t>CREATE TABLE distributors (</t>
  </si>
  <si>
    <t xml:space="preserve">     did    integer PRIMARY KEY GENERATED BY DEFAULT AS IDENTITY,</t>
  </si>
  <si>
    <t xml:space="preserve">     name   varchar(40) NOT NULL CHECK (name &lt;&gt; '')</t>
  </si>
  <si>
    <t>);</t>
  </si>
  <si>
    <t>Table 8.4. Character Types</t>
  </si>
  <si>
    <r>
      <t>character varying(</t>
    </r>
    <r>
      <rPr>
        <i/>
        <sz val="10"/>
        <color theme="1"/>
        <rFont val="Arial Unicode MS"/>
      </rPr>
      <t>n</t>
    </r>
    <r>
      <rPr>
        <sz val="10"/>
        <color theme="1"/>
        <rFont val="Arial Unicode MS"/>
      </rPr>
      <t>)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varchar(</t>
    </r>
    <r>
      <rPr>
        <i/>
        <sz val="10"/>
        <color theme="1"/>
        <rFont val="Arial Unicode MS"/>
      </rPr>
      <t>n</t>
    </r>
    <r>
      <rPr>
        <sz val="10"/>
        <color theme="1"/>
        <rFont val="Arial Unicode MS"/>
      </rPr>
      <t>)</t>
    </r>
  </si>
  <si>
    <t>*</t>
  </si>
  <si>
    <t>variable-length with limit</t>
  </si>
  <si>
    <r>
      <t>character(</t>
    </r>
    <r>
      <rPr>
        <i/>
        <sz val="10"/>
        <color theme="1"/>
        <rFont val="Arial Unicode MS"/>
      </rPr>
      <t>n</t>
    </r>
    <r>
      <rPr>
        <sz val="10"/>
        <color theme="1"/>
        <rFont val="Arial Unicode MS"/>
      </rPr>
      <t>)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char(</t>
    </r>
    <r>
      <rPr>
        <i/>
        <sz val="10"/>
        <color theme="1"/>
        <rFont val="Arial Unicode MS"/>
      </rPr>
      <t>n</t>
    </r>
    <r>
      <rPr>
        <sz val="10"/>
        <color theme="1"/>
        <rFont val="Arial Unicode MS"/>
      </rPr>
      <t>)</t>
    </r>
  </si>
  <si>
    <t>n</t>
  </si>
  <si>
    <t>fixed-length, blank padded</t>
  </si>
  <si>
    <t>text</t>
  </si>
  <si>
    <t>variable unlimited length</t>
  </si>
  <si>
    <t>Table 11.1 Required Storage and Range for Integer Types Supported by MySQL</t>
  </si>
  <si>
    <t>Type</t>
  </si>
  <si>
    <t>Storage (Bytes)</t>
  </si>
  <si>
    <t>Minimum Value Signed</t>
  </si>
  <si>
    <t>Minimum Value Unsigned</t>
  </si>
  <si>
    <t>Maximum Value Signed</t>
  </si>
  <si>
    <t>Maximum Value Unsigned</t>
  </si>
  <si>
    <t>https://dev.mysql.com/doc/refman/8.0/en/integer-types.html</t>
  </si>
  <si>
    <t>TINYINT</t>
  </si>
  <si>
    <t>SMALLINT</t>
  </si>
  <si>
    <t>MEDIUMINT</t>
  </si>
  <si>
    <t>INT</t>
  </si>
  <si>
    <t>BIGINT</t>
  </si>
  <si>
    <r>
      <t>2</t>
    </r>
    <r>
      <rPr>
        <vertAlign val="superscript"/>
        <sz val="11"/>
        <color theme="1"/>
        <rFont val="Calibri"/>
        <family val="2"/>
        <charset val="204"/>
        <scheme val="minor"/>
      </rPr>
      <t>63</t>
    </r>
    <r>
      <rPr>
        <sz val="11"/>
        <color theme="1"/>
        <rFont val="Calibri"/>
        <family val="2"/>
        <charset val="204"/>
        <scheme val="minor"/>
      </rPr>
      <t>-1</t>
    </r>
  </si>
  <si>
    <r>
      <t>2</t>
    </r>
    <r>
      <rPr>
        <vertAlign val="superscript"/>
        <sz val="11"/>
        <color theme="1"/>
        <rFont val="Calibri"/>
        <family val="2"/>
        <charset val="204"/>
        <scheme val="minor"/>
      </rPr>
      <t>64</t>
    </r>
    <r>
      <rPr>
        <sz val="11"/>
        <color theme="1"/>
        <rFont val="Calibri"/>
        <family val="2"/>
        <charset val="204"/>
        <scheme val="minor"/>
      </rPr>
      <t>-1</t>
    </r>
  </si>
  <si>
    <t>float</t>
  </si>
  <si>
    <t>float(0)..float(23)</t>
  </si>
  <si>
    <t>float(24)..float(53)</t>
  </si>
  <si>
    <t>NDB Cluster.  The maximum combined size of all BIT columns used in a given NDB table must not exceed 4096 bits.</t>
  </si>
  <si>
    <r>
      <t>b'111'</t>
    </r>
    <r>
      <rPr>
        <sz val="11"/>
        <color theme="1"/>
        <rFont val="Calibri"/>
        <family val="2"/>
        <charset val="204"/>
        <scheme val="minor"/>
      </rPr>
      <t xml:space="preserve"> and </t>
    </r>
    <r>
      <rPr>
        <sz val="10"/>
        <color theme="1"/>
        <rFont val="Arial Unicode MS"/>
      </rPr>
      <t>b'10000000'</t>
    </r>
    <r>
      <rPr>
        <sz val="11"/>
        <color theme="1"/>
        <rFont val="Calibri"/>
        <family val="2"/>
        <charset val="204"/>
        <scheme val="minor"/>
      </rPr>
      <t xml:space="preserve"> represent 7 and 128</t>
    </r>
  </si>
  <si>
    <t>Table 8.9. Date/Time Types</t>
  </si>
  <si>
    <t>Low Value</t>
  </si>
  <si>
    <t>High Value</t>
  </si>
  <si>
    <t>Resolution</t>
  </si>
  <si>
    <r>
      <t>timestamp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[ without time zone ]</t>
    </r>
  </si>
  <si>
    <t>both date and time (no time zone)</t>
  </si>
  <si>
    <t>4713 BC</t>
  </si>
  <si>
    <t>294276 AD</t>
  </si>
  <si>
    <t>1 microsecond</t>
  </si>
  <si>
    <r>
      <t>timestamp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with time zone</t>
    </r>
  </si>
  <si>
    <t>both date and time, with time zone</t>
  </si>
  <si>
    <t>date (no time of day)</t>
  </si>
  <si>
    <t>5874897 AD</t>
  </si>
  <si>
    <t>1 day</t>
  </si>
  <si>
    <r>
      <t>time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[ without time zone ]</t>
    </r>
  </si>
  <si>
    <t>time of day (no date)</t>
  </si>
  <si>
    <r>
      <t>time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with time zone</t>
    </r>
  </si>
  <si>
    <t>12 bytes</t>
  </si>
  <si>
    <t>time of day (no date), with time zone</t>
  </si>
  <si>
    <t>00:00:00+1559</t>
  </si>
  <si>
    <t>24:00:00-1559</t>
  </si>
  <si>
    <r>
      <t xml:space="preserve">interval [ </t>
    </r>
    <r>
      <rPr>
        <i/>
        <sz val="11"/>
        <color theme="1"/>
        <rFont val="Calibri"/>
        <family val="2"/>
        <charset val="204"/>
        <scheme val="minor"/>
      </rPr>
      <t>fields</t>
    </r>
    <r>
      <rPr>
        <sz val="11"/>
        <color theme="1"/>
        <rFont val="Calibri"/>
        <family val="2"/>
        <charset val="204"/>
        <scheme val="minor"/>
      </rPr>
      <t xml:space="preserve"> ]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</t>
    </r>
  </si>
  <si>
    <t>16 bytes</t>
  </si>
  <si>
    <t>time interval</t>
  </si>
  <si>
    <t>-178000000 years</t>
  </si>
  <si>
    <t>178000000 years</t>
  </si>
  <si>
    <r>
      <t xml:space="preserve">The SQL standard requires that writing just </t>
    </r>
    <r>
      <rPr>
        <sz val="10"/>
        <color theme="1"/>
        <rFont val="Arial Unicode MS"/>
      </rPr>
      <t>timestamp</t>
    </r>
    <r>
      <rPr>
        <sz val="11"/>
        <color theme="1"/>
        <rFont val="Calibri"/>
        <family val="2"/>
        <charset val="204"/>
        <scheme val="minor"/>
      </rPr>
      <t xml:space="preserve"> be equivalent to </t>
    </r>
    <r>
      <rPr>
        <sz val="10"/>
        <color theme="1"/>
        <rFont val="Arial Unicode MS"/>
      </rPr>
      <t>timestamp without time zone</t>
    </r>
    <r>
      <rPr>
        <sz val="11"/>
        <color theme="1"/>
        <rFont val="Calibri"/>
        <family val="2"/>
        <charset val="204"/>
        <scheme val="minor"/>
      </rPr>
      <t xml:space="preserve">, and PostgreSQL honors that behavior. </t>
    </r>
    <r>
      <rPr>
        <sz val="10"/>
        <color theme="1"/>
        <rFont val="Arial Unicode MS"/>
      </rPr>
      <t>timestamptz</t>
    </r>
    <r>
      <rPr>
        <sz val="11"/>
        <color theme="1"/>
        <rFont val="Calibri"/>
        <family val="2"/>
        <charset val="204"/>
        <scheme val="minor"/>
      </rPr>
      <t xml:space="preserve"> is accepted as an abbreviation for </t>
    </r>
    <r>
      <rPr>
        <sz val="10"/>
        <color theme="1"/>
        <rFont val="Arial Unicode MS"/>
      </rPr>
      <t>timestamp with time zone</t>
    </r>
    <r>
      <rPr>
        <sz val="11"/>
        <color theme="1"/>
        <rFont val="Calibri"/>
        <family val="2"/>
        <charset val="204"/>
        <scheme val="minor"/>
      </rPr>
      <t>; this is a PostgreSQL extension.</t>
    </r>
  </si>
  <si>
    <r>
      <rPr>
        <sz val="11"/>
        <color theme="1"/>
        <rFont val="Calibri"/>
        <family val="2"/>
        <charset val="204"/>
        <scheme val="minor"/>
      </rPr>
      <t>date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'</t>
    </r>
    <r>
      <rPr>
        <i/>
        <sz val="11"/>
        <color theme="1"/>
        <rFont val="Calibri"/>
        <family val="2"/>
        <charset val="204"/>
        <scheme val="minor"/>
      </rPr>
      <t>value</t>
    </r>
    <r>
      <rPr>
        <sz val="11"/>
        <color theme="1"/>
        <rFont val="Calibri"/>
        <family val="2"/>
        <charset val="204"/>
        <scheme val="minor"/>
      </rPr>
      <t>'</t>
    </r>
  </si>
  <si>
    <t>date '1999-01-08'</t>
  </si>
  <si>
    <t>{ d 'value' }</t>
  </si>
  <si>
    <t>{ d '1999-01-08' }</t>
  </si>
  <si>
    <r>
      <t>time [ (</t>
    </r>
    <r>
      <rPr>
        <i/>
        <sz val="11"/>
        <color theme="1"/>
        <rFont val="Calibri"/>
        <family val="2"/>
        <charset val="204"/>
        <scheme val="minor"/>
      </rPr>
      <t>p</t>
    </r>
    <r>
      <rPr>
        <sz val="11"/>
        <color theme="1"/>
        <rFont val="Calibri"/>
        <family val="2"/>
        <charset val="204"/>
        <scheme val="minor"/>
      </rPr>
      <t>) ] without time zone</t>
    </r>
  </si>
  <si>
    <t>time without time zone '04:05'</t>
  </si>
  <si>
    <t>time with time zone '04:05:06.789-8'</t>
  </si>
  <si>
    <t>time '04:05'</t>
  </si>
  <si>
    <t>{ t 'value' }</t>
  </si>
  <si>
    <t>{ t '04:04' }</t>
  </si>
  <si>
    <t>timestamp 'value'</t>
  </si>
  <si>
    <t>timestamp '2004-10-19 10:23:54'</t>
  </si>
  <si>
    <t>timestamp with time zone 'value'</t>
  </si>
  <si>
    <t>timestamp with time zone '2004-10-19 10:23:54+02'</t>
  </si>
  <si>
    <t>{ ts 'value' }</t>
  </si>
  <si>
    <t>{ ts '2004-10-19 10:23:54' }</t>
  </si>
  <si>
    <t>timestampz 'value'</t>
  </si>
  <si>
    <t>timestamptz '2017-01-08 04:05:06+02'</t>
  </si>
  <si>
    <t>INTERVAL '123-2' YEAR(3) TO MONTH</t>
  </si>
  <si>
    <t>interval '1 month'</t>
  </si>
  <si>
    <t>interval '2 weeks'</t>
  </si>
  <si>
    <t>interval '1 ms'</t>
  </si>
  <si>
    <t>Input String</t>
  </si>
  <si>
    <t>Valid Types</t>
  </si>
  <si>
    <t>epoch</t>
  </si>
  <si>
    <r>
      <t>date</t>
    </r>
    <r>
      <rPr>
        <sz val="11"/>
        <color theme="1"/>
        <rFont val="Calibri"/>
        <family val="2"/>
        <charset val="204"/>
        <scheme val="minor"/>
      </rPr>
      <t>, timestamp</t>
    </r>
  </si>
  <si>
    <t>1970-01-01 00:00:00+00 (Unix system time zero)</t>
  </si>
  <si>
    <t>infinity</t>
  </si>
  <si>
    <t>later than all other time stamps</t>
  </si>
  <si>
    <t>-infinity</t>
  </si>
  <si>
    <t>earlier than all other time stamps</t>
  </si>
  <si>
    <t>now</t>
  </si>
  <si>
    <r>
      <t>date</t>
    </r>
    <r>
      <rPr>
        <sz val="11"/>
        <color theme="1"/>
        <rFont val="Calibri"/>
        <family val="2"/>
        <charset val="204"/>
        <scheme val="minor"/>
      </rPr>
      <t>, time, timestamp</t>
    </r>
  </si>
  <si>
    <t>current transaction's start time</t>
  </si>
  <si>
    <t>today</t>
  </si>
  <si>
    <r>
      <t>midnight (</t>
    </r>
    <r>
      <rPr>
        <sz val="11"/>
        <color theme="1"/>
        <rFont val="Calibri"/>
        <family val="2"/>
        <charset val="204"/>
        <scheme val="minor"/>
      </rPr>
      <t>00:00) today</t>
    </r>
  </si>
  <si>
    <t>tomorrow</t>
  </si>
  <si>
    <r>
      <t>midnight (</t>
    </r>
    <r>
      <rPr>
        <sz val="11"/>
        <color theme="1"/>
        <rFont val="Calibri"/>
        <family val="2"/>
        <charset val="204"/>
        <scheme val="minor"/>
      </rPr>
      <t>00:00) tomorrow</t>
    </r>
  </si>
  <si>
    <t>yesterday</t>
  </si>
  <si>
    <r>
      <t>midnight (</t>
    </r>
    <r>
      <rPr>
        <sz val="11"/>
        <color theme="1"/>
        <rFont val="Calibri"/>
        <family val="2"/>
        <charset val="204"/>
        <scheme val="minor"/>
      </rPr>
      <t>00:00) yesterday</t>
    </r>
  </si>
  <si>
    <t>allballs</t>
  </si>
  <si>
    <t>00:00:00.00 UTC</t>
  </si>
  <si>
    <t>https://www.postgresql.org/docs/current/datatype-datetime.html</t>
  </si>
  <si>
    <t>https://dev.mysql.com/doc/refman/8.0/en/date-and-time-functions.html#function_adddate</t>
  </si>
  <si>
    <t>Table 9.32. Date/Time Functions</t>
  </si>
  <si>
    <t>https://www.postgresql.org/docs/current/functions-datetime.html</t>
  </si>
  <si>
    <t>ISO SQL</t>
  </si>
  <si>
    <t>PostgreSQL</t>
  </si>
  <si>
    <t>Oracle</t>
  </si>
  <si>
    <t>MySQL</t>
  </si>
  <si>
    <t>SQLite</t>
  </si>
  <si>
    <r>
      <t>ADDDATE(</t>
    </r>
    <r>
      <rPr>
        <i/>
        <sz val="10"/>
        <color theme="1"/>
        <rFont val="Arial Unicode MS"/>
      </rPr>
      <t>date</t>
    </r>
    <r>
      <rPr>
        <sz val="10"/>
        <color theme="1"/>
        <rFont val="Arial Unicode MS"/>
      </rPr>
      <t xml:space="preserve">,INTERVAL </t>
    </r>
    <r>
      <rPr>
        <i/>
        <sz val="10"/>
        <color theme="1"/>
        <rFont val="Arial Unicode MS"/>
      </rPr>
      <t>expr</t>
    </r>
    <r>
      <rPr>
        <sz val="10"/>
        <color theme="1"/>
        <rFont val="Arial Unicode MS"/>
      </rPr>
      <t xml:space="preserve"> </t>
    </r>
    <r>
      <rPr>
        <i/>
        <sz val="10"/>
        <color theme="1"/>
        <rFont val="Arial Unicode MS"/>
      </rPr>
      <t>unit</t>
    </r>
    <r>
      <rPr>
        <sz val="10"/>
        <color theme="1"/>
        <rFont val="Arial Unicode MS"/>
      </rPr>
      <t>)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ADDDATE(</t>
    </r>
    <r>
      <rPr>
        <i/>
        <sz val="10"/>
        <color theme="1"/>
        <rFont val="Arial Unicode MS"/>
      </rPr>
      <t>expr</t>
    </r>
    <r>
      <rPr>
        <sz val="10"/>
        <color theme="1"/>
        <rFont val="Arial Unicode MS"/>
      </rPr>
      <t>,</t>
    </r>
    <r>
      <rPr>
        <i/>
        <sz val="10"/>
        <color theme="1"/>
        <rFont val="Arial Unicode MS"/>
      </rPr>
      <t>days</t>
    </r>
    <r>
      <rPr>
        <sz val="10"/>
        <color theme="1"/>
        <rFont val="Arial Unicode MS"/>
      </rPr>
      <t>)</t>
    </r>
  </si>
  <si>
    <t>ADDTIME(expr1,expr2)</t>
  </si>
  <si>
    <r>
      <t>age</t>
    </r>
    <r>
      <rPr>
        <sz val="11"/>
        <color theme="1"/>
        <rFont val="Calibri"/>
        <family val="2"/>
        <charset val="204"/>
        <scheme val="minor"/>
      </rPr>
      <t xml:space="preserve"> ( timestamp, timestamp ) → interval</t>
    </r>
  </si>
  <si>
    <r>
      <t>age(timestamp '2001-04-10', timestamp '1957-06-13')</t>
    </r>
    <r>
      <rPr>
        <sz val="11"/>
        <color theme="1"/>
        <rFont val="Calibri"/>
        <family val="2"/>
        <charset val="204"/>
        <scheme val="minor"/>
      </rPr>
      <t xml:space="preserve"> → 43 years 9 mons 27 days</t>
    </r>
  </si>
  <si>
    <r>
      <t>age</t>
    </r>
    <r>
      <rPr>
        <sz val="11"/>
        <color theme="1"/>
        <rFont val="Calibri"/>
        <family val="2"/>
        <charset val="204"/>
        <scheme val="minor"/>
      </rPr>
      <t xml:space="preserve"> ( timestamp ) → interval</t>
    </r>
  </si>
  <si>
    <r>
      <t>age(timestamp '1957-06-13')</t>
    </r>
    <r>
      <rPr>
        <sz val="11"/>
        <color theme="1"/>
        <rFont val="Calibri"/>
        <family val="2"/>
        <charset val="204"/>
        <scheme val="minor"/>
      </rPr>
      <t xml:space="preserve"> → 62 years 6 mons 10 days</t>
    </r>
  </si>
  <si>
    <r>
      <t>clock_timestamp</t>
    </r>
    <r>
      <rPr>
        <sz val="11"/>
        <color theme="1"/>
        <rFont val="Calibri"/>
        <family val="2"/>
        <charset val="204"/>
        <scheme val="minor"/>
      </rPr>
      <t xml:space="preserve"> ( ) → timestamp with time zone</t>
    </r>
  </si>
  <si>
    <r>
      <t>clock_timestamp()</t>
    </r>
    <r>
      <rPr>
        <sz val="11"/>
        <color theme="1"/>
        <rFont val="Calibri"/>
        <family val="2"/>
        <charset val="204"/>
        <scheme val="minor"/>
      </rPr>
      <t xml:space="preserve"> → 2019-12-23 14:39:53.662522-05</t>
    </r>
  </si>
  <si>
    <t>CONVERT_TZ(dt,from_tz,to_tz)</t>
  </si>
  <si>
    <t>CURDATE()</t>
  </si>
  <si>
    <r>
      <t>current_date</t>
    </r>
    <r>
      <rPr>
        <sz val="11"/>
        <color theme="1"/>
        <rFont val="Calibri"/>
        <family val="2"/>
        <charset val="204"/>
        <scheme val="minor"/>
      </rPr>
      <t xml:space="preserve"> → date</t>
    </r>
  </si>
  <si>
    <r>
      <t>current_date</t>
    </r>
    <r>
      <rPr>
        <sz val="11"/>
        <color theme="1"/>
        <rFont val="Calibri"/>
        <family val="2"/>
        <charset val="204"/>
        <scheme val="minor"/>
      </rPr>
      <t xml:space="preserve"> → 2019-12-23</t>
    </r>
  </si>
  <si>
    <r>
      <t>current_time</t>
    </r>
    <r>
      <rPr>
        <sz val="11"/>
        <color theme="1"/>
        <rFont val="Calibri"/>
        <family val="2"/>
        <charset val="204"/>
        <scheme val="minor"/>
      </rPr>
      <t xml:space="preserve"> → time with time zone</t>
    </r>
  </si>
  <si>
    <r>
      <t>current_time</t>
    </r>
    <r>
      <rPr>
        <sz val="11"/>
        <color theme="1"/>
        <rFont val="Calibri"/>
        <family val="2"/>
        <charset val="204"/>
        <scheme val="minor"/>
      </rPr>
      <t xml:space="preserve"> → 14:39:53.662522-05</t>
    </r>
  </si>
  <si>
    <r>
      <t>current_time</t>
    </r>
    <r>
      <rPr>
        <sz val="11"/>
        <color theme="1"/>
        <rFont val="Calibri"/>
        <family val="2"/>
        <charset val="204"/>
        <scheme val="minor"/>
      </rPr>
      <t xml:space="preserve"> ( integer ) → time with time zone</t>
    </r>
  </si>
  <si>
    <r>
      <t>current_time(2)</t>
    </r>
    <r>
      <rPr>
        <sz val="11"/>
        <color theme="1"/>
        <rFont val="Calibri"/>
        <family val="2"/>
        <charset val="204"/>
        <scheme val="minor"/>
      </rPr>
      <t xml:space="preserve"> → 14:39:53.66-05</t>
    </r>
  </si>
  <si>
    <r>
      <t>current_timestamp</t>
    </r>
    <r>
      <rPr>
        <sz val="11"/>
        <color theme="1"/>
        <rFont val="Calibri"/>
        <family val="2"/>
        <charset val="204"/>
        <scheme val="minor"/>
      </rPr>
      <t xml:space="preserve"> → timestamp with time zone</t>
    </r>
  </si>
  <si>
    <r>
      <t>current_timestamp</t>
    </r>
    <r>
      <rPr>
        <sz val="11"/>
        <color theme="1"/>
        <rFont val="Calibri"/>
        <family val="2"/>
        <charset val="204"/>
        <scheme val="minor"/>
      </rPr>
      <t xml:space="preserve"> → 2019-12-23 14:39:53.662522-05</t>
    </r>
  </si>
  <si>
    <r>
      <t>current_timestamp</t>
    </r>
    <r>
      <rPr>
        <sz val="11"/>
        <color theme="1"/>
        <rFont val="Calibri"/>
        <family val="2"/>
        <charset val="204"/>
        <scheme val="minor"/>
      </rPr>
      <t xml:space="preserve"> ( integer ) → timestamp with time zone</t>
    </r>
  </si>
  <si>
    <r>
      <t>current_timestamp(0)</t>
    </r>
    <r>
      <rPr>
        <sz val="11"/>
        <color theme="1"/>
        <rFont val="Calibri"/>
        <family val="2"/>
        <charset val="204"/>
        <scheme val="minor"/>
      </rPr>
      <t xml:space="preserve"> → 2019-12-23 14:39:53-05</t>
    </r>
  </si>
  <si>
    <t>curtime( [fsp] )</t>
  </si>
  <si>
    <r>
      <t>date_part</t>
    </r>
    <r>
      <rPr>
        <sz val="11"/>
        <color theme="1"/>
        <rFont val="Calibri"/>
        <family val="2"/>
        <charset val="204"/>
        <scheme val="minor"/>
      </rPr>
      <t xml:space="preserve"> ( text, timestamp ) → double precision</t>
    </r>
  </si>
  <si>
    <r>
      <t>date_part('hour', timestamp '2001-02-16 20:38:40')</t>
    </r>
    <r>
      <rPr>
        <sz val="11"/>
        <color theme="1"/>
        <rFont val="Calibri"/>
        <family val="2"/>
        <charset val="204"/>
        <scheme val="minor"/>
      </rPr>
      <t xml:space="preserve"> → 20</t>
    </r>
  </si>
  <si>
    <r>
      <t>date_part</t>
    </r>
    <r>
      <rPr>
        <sz val="11"/>
        <color theme="1"/>
        <rFont val="Calibri"/>
        <family val="2"/>
        <charset val="204"/>
        <scheme val="minor"/>
      </rPr>
      <t xml:space="preserve"> ( text, interval ) → double precision</t>
    </r>
  </si>
  <si>
    <r>
      <t>date_part('month', interval '2 years 3 months')</t>
    </r>
    <r>
      <rPr>
        <sz val="11"/>
        <color theme="1"/>
        <rFont val="Calibri"/>
        <family val="2"/>
        <charset val="204"/>
        <scheme val="minor"/>
      </rPr>
      <t xml:space="preserve"> → 3</t>
    </r>
  </si>
  <si>
    <r>
      <t>date_trunc</t>
    </r>
    <r>
      <rPr>
        <sz val="11"/>
        <color theme="1"/>
        <rFont val="Calibri"/>
        <family val="2"/>
        <charset val="204"/>
        <scheme val="minor"/>
      </rPr>
      <t xml:space="preserve"> ( text, timestamp ) → timestamp</t>
    </r>
  </si>
  <si>
    <r>
      <t>date_trunc('hour', timestamp '2001-02-16 20:38:40')</t>
    </r>
    <r>
      <rPr>
        <sz val="11"/>
        <color theme="1"/>
        <rFont val="Calibri"/>
        <family val="2"/>
        <charset val="204"/>
        <scheme val="minor"/>
      </rPr>
      <t xml:space="preserve"> → 2001-02-16 20:00:00</t>
    </r>
  </si>
  <si>
    <r>
      <t>date_trunc</t>
    </r>
    <r>
      <rPr>
        <sz val="11"/>
        <color theme="1"/>
        <rFont val="Calibri"/>
        <family val="2"/>
        <charset val="204"/>
        <scheme val="minor"/>
      </rPr>
      <t xml:space="preserve"> ( text, timestamp with time zone, text ) → timestamp with time zone</t>
    </r>
  </si>
  <si>
    <r>
      <t>date_trunc('day', timestamptz '2001-02-16 20:38:40+00', 'Australia/Sydney')</t>
    </r>
    <r>
      <rPr>
        <sz val="11"/>
        <color theme="1"/>
        <rFont val="Calibri"/>
        <family val="2"/>
        <charset val="204"/>
        <scheme val="minor"/>
      </rPr>
      <t xml:space="preserve"> → 2001-02-16 13:00:00+00</t>
    </r>
  </si>
  <si>
    <r>
      <t>date_trunc</t>
    </r>
    <r>
      <rPr>
        <sz val="11"/>
        <color theme="1"/>
        <rFont val="Calibri"/>
        <family val="2"/>
        <charset val="204"/>
        <scheme val="minor"/>
      </rPr>
      <t xml:space="preserve"> ( text, interval ) → interval</t>
    </r>
  </si>
  <si>
    <r>
      <t>date_trunc('hour', interval '2 days 3 hours 40 minutes')</t>
    </r>
    <r>
      <rPr>
        <sz val="11"/>
        <color theme="1"/>
        <rFont val="Calibri"/>
        <family val="2"/>
        <charset val="204"/>
        <scheme val="minor"/>
      </rPr>
      <t xml:space="preserve"> → 2 days 03:00:00</t>
    </r>
  </si>
  <si>
    <t>datediff( date1, date2)</t>
  </si>
  <si>
    <t>date_add(date,INTERVAL expr unit)</t>
  </si>
  <si>
    <t>date_sub(date,INTERVAL expr unit)</t>
  </si>
  <si>
    <t>DATE_FORMAT(date,format)</t>
  </si>
  <si>
    <t>day(date)</t>
  </si>
  <si>
    <t>dayofmonth()</t>
  </si>
  <si>
    <t>dayofmonth(date)</t>
  </si>
  <si>
    <t>dayofweek(date)</t>
  </si>
  <si>
    <t>dayofyear(date)</t>
  </si>
  <si>
    <r>
      <t>extract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field</t>
    </r>
    <r>
      <rPr>
        <sz val="11"/>
        <color theme="1"/>
        <rFont val="Calibri"/>
        <family val="2"/>
        <charset val="204"/>
        <scheme val="minor"/>
      </rPr>
      <t xml:space="preserve"> from timestamp ) → double precision</t>
    </r>
  </si>
  <si>
    <r>
      <t>extract(hour from timestamp '2001-02-16 20:38:40')</t>
    </r>
    <r>
      <rPr>
        <sz val="11"/>
        <color theme="1"/>
        <rFont val="Calibri"/>
        <family val="2"/>
        <charset val="204"/>
        <scheme val="minor"/>
      </rPr>
      <t xml:space="preserve"> → 20</t>
    </r>
  </si>
  <si>
    <r>
      <t>extract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field</t>
    </r>
    <r>
      <rPr>
        <sz val="11"/>
        <color theme="1"/>
        <rFont val="Calibri"/>
        <family val="2"/>
        <charset val="204"/>
        <scheme val="minor"/>
      </rPr>
      <t xml:space="preserve"> from interval ) → double precision</t>
    </r>
  </si>
  <si>
    <r>
      <t>extract(month from interval '2 years 3 months')</t>
    </r>
    <r>
      <rPr>
        <sz val="11"/>
        <color theme="1"/>
        <rFont val="Calibri"/>
        <family val="2"/>
        <charset val="204"/>
        <scheme val="minor"/>
      </rPr>
      <t xml:space="preserve"> → 3</t>
    </r>
  </si>
  <si>
    <t>from_days( integer )</t>
  </si>
  <si>
    <t>FROM_DAYS(730669) -&gt; '2000-07-03'</t>
  </si>
  <si>
    <t>FROM_UNIXTIME(unix_timestamp[,format])</t>
  </si>
  <si>
    <t>FROM_UNIXTIME(1447430881) -&gt; '2015-11-13 10:08:01'</t>
  </si>
  <si>
    <t>GET_FORMAT({DATE|TIME|DATETIME}, {'EUR'|'USA'|'JIS'|'ISO'|'INTERNAL'})</t>
  </si>
  <si>
    <t>HOUR(time)</t>
  </si>
  <si>
    <r>
      <t>isfinite</t>
    </r>
    <r>
      <rPr>
        <sz val="11"/>
        <color theme="1"/>
        <rFont val="Calibri"/>
        <family val="2"/>
        <charset val="204"/>
        <scheme val="minor"/>
      </rPr>
      <t xml:space="preserve"> ( date ) → boolean</t>
    </r>
  </si>
  <si>
    <t xml:space="preserve">        </t>
  </si>
  <si>
    <r>
      <t>isfinite(date '2001-02-16')</t>
    </r>
    <r>
      <rPr>
        <sz val="11"/>
        <color theme="1"/>
        <rFont val="Calibri"/>
        <family val="2"/>
        <charset val="204"/>
        <scheme val="minor"/>
      </rPr>
      <t xml:space="preserve"> → true</t>
    </r>
  </si>
  <si>
    <r>
      <t>isfinite</t>
    </r>
    <r>
      <rPr>
        <sz val="11"/>
        <color theme="1"/>
        <rFont val="Calibri"/>
        <family val="2"/>
        <charset val="204"/>
        <scheme val="minor"/>
      </rPr>
      <t xml:space="preserve"> ( timestamp ) → boolean</t>
    </r>
  </si>
  <si>
    <r>
      <t>isfinite(timestamp 'infinity')</t>
    </r>
    <r>
      <rPr>
        <sz val="11"/>
        <color theme="1"/>
        <rFont val="Calibri"/>
        <family val="2"/>
        <charset val="204"/>
        <scheme val="minor"/>
      </rPr>
      <t xml:space="preserve"> → false</t>
    </r>
  </si>
  <si>
    <r>
      <t>isfinite</t>
    </r>
    <r>
      <rPr>
        <sz val="11"/>
        <color theme="1"/>
        <rFont val="Calibri"/>
        <family val="2"/>
        <charset val="204"/>
        <scheme val="minor"/>
      </rPr>
      <t xml:space="preserve"> ( interval ) → boolean</t>
    </r>
  </si>
  <si>
    <r>
      <t>isfinite(interval '4 hours')</t>
    </r>
    <r>
      <rPr>
        <sz val="11"/>
        <color theme="1"/>
        <rFont val="Calibri"/>
        <family val="2"/>
        <charset val="204"/>
        <scheme val="minor"/>
      </rPr>
      <t xml:space="preserve"> → true</t>
    </r>
  </si>
  <si>
    <r>
      <t>justify_days</t>
    </r>
    <r>
      <rPr>
        <sz val="11"/>
        <color theme="1"/>
        <rFont val="Calibri"/>
        <family val="2"/>
        <charset val="204"/>
        <scheme val="minor"/>
      </rPr>
      <t xml:space="preserve"> ( interval ) → interval</t>
    </r>
  </si>
  <si>
    <r>
      <t>justify_days(interval '35 days')</t>
    </r>
    <r>
      <rPr>
        <sz val="11"/>
        <color theme="1"/>
        <rFont val="Calibri"/>
        <family val="2"/>
        <charset val="204"/>
        <scheme val="minor"/>
      </rPr>
      <t xml:space="preserve"> → 1 mon 5 days</t>
    </r>
  </si>
  <si>
    <r>
      <t>justify_hours</t>
    </r>
    <r>
      <rPr>
        <sz val="11"/>
        <color theme="1"/>
        <rFont val="Calibri"/>
        <family val="2"/>
        <charset val="204"/>
        <scheme val="minor"/>
      </rPr>
      <t xml:space="preserve"> ( interval ) → interval</t>
    </r>
  </si>
  <si>
    <r>
      <t>justify_hours(interval '27 hours')</t>
    </r>
    <r>
      <rPr>
        <sz val="11"/>
        <color theme="1"/>
        <rFont val="Calibri"/>
        <family val="2"/>
        <charset val="204"/>
        <scheme val="minor"/>
      </rPr>
      <t xml:space="preserve"> → 1 day 03:00:00</t>
    </r>
  </si>
  <si>
    <r>
      <t>justify_interval</t>
    </r>
    <r>
      <rPr>
        <sz val="11"/>
        <color theme="1"/>
        <rFont val="Calibri"/>
        <family val="2"/>
        <charset val="204"/>
        <scheme val="minor"/>
      </rPr>
      <t xml:space="preserve"> ( interval ) → interval</t>
    </r>
  </si>
  <si>
    <r>
      <t>justify_interval(interval '1 mon -1 hour')</t>
    </r>
    <r>
      <rPr>
        <sz val="11"/>
        <color theme="1"/>
        <rFont val="Calibri"/>
        <family val="2"/>
        <charset val="204"/>
        <scheme val="minor"/>
      </rPr>
      <t xml:space="preserve"> → 29 days 23:00:00</t>
    </r>
  </si>
  <si>
    <t>LAST_DAY(date)</t>
  </si>
  <si>
    <r>
      <t>localtime</t>
    </r>
    <r>
      <rPr>
        <sz val="11"/>
        <color theme="1"/>
        <rFont val="Calibri"/>
        <family val="2"/>
        <charset val="204"/>
        <scheme val="minor"/>
      </rPr>
      <t xml:space="preserve"> → time</t>
    </r>
  </si>
  <si>
    <r>
      <t>localtime</t>
    </r>
    <r>
      <rPr>
        <sz val="11"/>
        <color theme="1"/>
        <rFont val="Calibri"/>
        <family val="2"/>
        <charset val="204"/>
        <scheme val="minor"/>
      </rPr>
      <t xml:space="preserve"> → 14:39:53.662522</t>
    </r>
  </si>
  <si>
    <r>
      <t>localtime</t>
    </r>
    <r>
      <rPr>
        <sz val="11"/>
        <color theme="1"/>
        <rFont val="Calibri"/>
        <family val="2"/>
        <charset val="204"/>
        <scheme val="minor"/>
      </rPr>
      <t xml:space="preserve"> ( integer ) → time</t>
    </r>
  </si>
  <si>
    <r>
      <t>localtime(0)</t>
    </r>
    <r>
      <rPr>
        <sz val="11"/>
        <color theme="1"/>
        <rFont val="Calibri"/>
        <family val="2"/>
        <charset val="204"/>
        <scheme val="minor"/>
      </rPr>
      <t xml:space="preserve"> → 14:39:53</t>
    </r>
  </si>
  <si>
    <r>
      <t>localtimestamp</t>
    </r>
    <r>
      <rPr>
        <sz val="11"/>
        <color theme="1"/>
        <rFont val="Calibri"/>
        <family val="2"/>
        <charset val="204"/>
        <scheme val="minor"/>
      </rPr>
      <t xml:space="preserve"> → timestamp</t>
    </r>
  </si>
  <si>
    <r>
      <t>localtimestamp</t>
    </r>
    <r>
      <rPr>
        <sz val="11"/>
        <color theme="1"/>
        <rFont val="Calibri"/>
        <family val="2"/>
        <charset val="204"/>
        <scheme val="minor"/>
      </rPr>
      <t xml:space="preserve"> → 2019-12-23 14:39:53.662522</t>
    </r>
  </si>
  <si>
    <r>
      <t>localtimestamp</t>
    </r>
    <r>
      <rPr>
        <sz val="11"/>
        <color theme="1"/>
        <rFont val="Calibri"/>
        <family val="2"/>
        <charset val="204"/>
        <scheme val="minor"/>
      </rPr>
      <t xml:space="preserve"> ( integer ) → timestamp</t>
    </r>
  </si>
  <si>
    <r>
      <t>localtimestamp(2)</t>
    </r>
    <r>
      <rPr>
        <sz val="11"/>
        <color theme="1"/>
        <rFont val="Calibri"/>
        <family val="2"/>
        <charset val="204"/>
        <scheme val="minor"/>
      </rPr>
      <t xml:space="preserve"> → 2019-12-23 14:39:53.66</t>
    </r>
  </si>
  <si>
    <t>systimestamp</t>
  </si>
  <si>
    <t>sysdate</t>
  </si>
  <si>
    <t>MAKEDATE(year,dayofyear)</t>
  </si>
  <si>
    <t>MAKETIME(hour,minute,second)</t>
  </si>
  <si>
    <r>
      <t>make_date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year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month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day</t>
    </r>
    <r>
      <rPr>
        <sz val="11"/>
        <color theme="1"/>
        <rFont val="Calibri"/>
        <family val="2"/>
        <charset val="204"/>
        <scheme val="minor"/>
      </rPr>
      <t xml:space="preserve"> int ) → date</t>
    </r>
  </si>
  <si>
    <r>
      <t>make_date(2013, 7, 15)</t>
    </r>
    <r>
      <rPr>
        <sz val="11"/>
        <color theme="1"/>
        <rFont val="Calibri"/>
        <family val="2"/>
        <charset val="204"/>
        <scheme val="minor"/>
      </rPr>
      <t xml:space="preserve"> → 2013-07-15</t>
    </r>
  </si>
  <si>
    <r>
      <t>make_interval</t>
    </r>
    <r>
      <rPr>
        <sz val="11"/>
        <color theme="1"/>
        <rFont val="Calibri"/>
        <family val="2"/>
        <charset val="204"/>
        <scheme val="minor"/>
      </rPr>
      <t xml:space="preserve"> ( [ </t>
    </r>
    <r>
      <rPr>
        <i/>
        <sz val="11"/>
        <color theme="1"/>
        <rFont val="Calibri"/>
        <family val="2"/>
        <charset val="204"/>
        <scheme val="minor"/>
      </rPr>
      <t>years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months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weeks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days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hours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mins</t>
    </r>
    <r>
      <rPr>
        <sz val="11"/>
        <color theme="1"/>
        <rFont val="Calibri"/>
        <family val="2"/>
        <charset val="204"/>
        <scheme val="minor"/>
      </rPr>
      <t xml:space="preserve"> int [, </t>
    </r>
    <r>
      <rPr>
        <i/>
        <sz val="11"/>
        <color theme="1"/>
        <rFont val="Calibri"/>
        <family val="2"/>
        <charset val="204"/>
        <scheme val="minor"/>
      </rPr>
      <t>secs</t>
    </r>
    <r>
      <rPr>
        <sz val="11"/>
        <color theme="1"/>
        <rFont val="Calibri"/>
        <family val="2"/>
        <charset val="204"/>
        <scheme val="minor"/>
      </rPr>
      <t xml:space="preserve"> double precision ]]]]]]] ) → interval</t>
    </r>
  </si>
  <si>
    <r>
      <t>make_interval(days =&gt; 10)</t>
    </r>
    <r>
      <rPr>
        <sz val="11"/>
        <color theme="1"/>
        <rFont val="Calibri"/>
        <family val="2"/>
        <charset val="204"/>
        <scheme val="minor"/>
      </rPr>
      <t xml:space="preserve"> → 10 days</t>
    </r>
  </si>
  <si>
    <r>
      <t>make_time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hour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min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sec</t>
    </r>
    <r>
      <rPr>
        <sz val="11"/>
        <color theme="1"/>
        <rFont val="Calibri"/>
        <family val="2"/>
        <charset val="204"/>
        <scheme val="minor"/>
      </rPr>
      <t xml:space="preserve"> double precision ) → time</t>
    </r>
  </si>
  <si>
    <r>
      <t>make_time(8, 15, 23.5)</t>
    </r>
    <r>
      <rPr>
        <sz val="11"/>
        <color theme="1"/>
        <rFont val="Calibri"/>
        <family val="2"/>
        <charset val="204"/>
        <scheme val="minor"/>
      </rPr>
      <t xml:space="preserve"> → 08:15:23.5</t>
    </r>
  </si>
  <si>
    <r>
      <t>make_timestamp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year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month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day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hour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min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sec</t>
    </r>
    <r>
      <rPr>
        <sz val="11"/>
        <color theme="1"/>
        <rFont val="Calibri"/>
        <family val="2"/>
        <charset val="204"/>
        <scheme val="minor"/>
      </rPr>
      <t xml:space="preserve"> double precision ) → timestamp</t>
    </r>
  </si>
  <si>
    <r>
      <t>make_timestamp(2013, 7, 15, 8, 15, 23.5)</t>
    </r>
    <r>
      <rPr>
        <sz val="11"/>
        <color theme="1"/>
        <rFont val="Calibri"/>
        <family val="2"/>
        <charset val="204"/>
        <scheme val="minor"/>
      </rPr>
      <t xml:space="preserve"> → 2013-07-15 08:15:23.5</t>
    </r>
  </si>
  <si>
    <r>
      <t>make_timestamptz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1"/>
        <color theme="1"/>
        <rFont val="Calibri"/>
        <family val="2"/>
        <charset val="204"/>
        <scheme val="minor"/>
      </rPr>
      <t>year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month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day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hour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min</t>
    </r>
    <r>
      <rPr>
        <sz val="11"/>
        <color theme="1"/>
        <rFont val="Calibri"/>
        <family val="2"/>
        <charset val="204"/>
        <scheme val="minor"/>
      </rPr>
      <t xml:space="preserve"> int, </t>
    </r>
    <r>
      <rPr>
        <i/>
        <sz val="11"/>
        <color theme="1"/>
        <rFont val="Calibri"/>
        <family val="2"/>
        <charset val="204"/>
        <scheme val="minor"/>
      </rPr>
      <t>sec</t>
    </r>
    <r>
      <rPr>
        <sz val="11"/>
        <color theme="1"/>
        <rFont val="Calibri"/>
        <family val="2"/>
        <charset val="204"/>
        <scheme val="minor"/>
      </rPr>
      <t xml:space="preserve"> double precision [, </t>
    </r>
    <r>
      <rPr>
        <i/>
        <sz val="11"/>
        <color theme="1"/>
        <rFont val="Calibri"/>
        <family val="2"/>
        <charset val="204"/>
        <scheme val="minor"/>
      </rPr>
      <t>timezone</t>
    </r>
    <r>
      <rPr>
        <sz val="11"/>
        <color theme="1"/>
        <rFont val="Calibri"/>
        <family val="2"/>
        <charset val="204"/>
        <scheme val="minor"/>
      </rPr>
      <t xml:space="preserve"> text ] ) → timestamp with time zone</t>
    </r>
  </si>
  <si>
    <r>
      <t>make_timestamptz(2013, 7, 15, 8, 15, 23.5)</t>
    </r>
    <r>
      <rPr>
        <sz val="11"/>
        <color theme="1"/>
        <rFont val="Calibri"/>
        <family val="2"/>
        <charset val="204"/>
        <scheme val="minor"/>
      </rPr>
      <t xml:space="preserve"> → 2013-07-15 08:15:23.5+01</t>
    </r>
  </si>
  <si>
    <t>MICROSECOND(expr)</t>
  </si>
  <si>
    <t>MINUTE(time)</t>
  </si>
  <si>
    <t>MONTH(date)</t>
  </si>
  <si>
    <t>MONTHNAME(date)</t>
  </si>
  <si>
    <r>
      <t>now</t>
    </r>
    <r>
      <rPr>
        <sz val="11"/>
        <color theme="1"/>
        <rFont val="Calibri"/>
        <family val="2"/>
        <charset val="204"/>
        <scheme val="minor"/>
      </rPr>
      <t xml:space="preserve"> ( ) → timestamp with time zone</t>
    </r>
  </si>
  <si>
    <r>
      <t>now()</t>
    </r>
    <r>
      <rPr>
        <sz val="11"/>
        <color theme="1"/>
        <rFont val="Calibri"/>
        <family val="2"/>
        <charset val="204"/>
        <scheme val="minor"/>
      </rPr>
      <t xml:space="preserve"> → 2019-12-23 14:39:53.662522-05</t>
    </r>
  </si>
  <si>
    <t>now( fsp)</t>
  </si>
  <si>
    <t>PERIOD_ADD(P,N)</t>
  </si>
  <si>
    <t>PERIOD_DIFF(P1,P2)</t>
  </si>
  <si>
    <t>QUARTER(date)</t>
  </si>
  <si>
    <t>SECOND(time)</t>
  </si>
  <si>
    <t>SEC_TO_TIME(seconds)</t>
  </si>
  <si>
    <r>
      <t>statement_timestamp</t>
    </r>
    <r>
      <rPr>
        <sz val="11"/>
        <color theme="1"/>
        <rFont val="Calibri"/>
        <family val="2"/>
        <charset val="204"/>
        <scheme val="minor"/>
      </rPr>
      <t xml:space="preserve"> ( ) → timestamp with time zone</t>
    </r>
  </si>
  <si>
    <r>
      <t>statement_timestamp()</t>
    </r>
    <r>
      <rPr>
        <sz val="11"/>
        <color theme="1"/>
        <rFont val="Calibri"/>
        <family val="2"/>
        <charset val="204"/>
        <scheme val="minor"/>
      </rPr>
      <t xml:space="preserve"> → 2019-12-23 14:39:53.662522-05</t>
    </r>
  </si>
  <si>
    <t>STR_TO_DATE(str,format)</t>
  </si>
  <si>
    <t>SUBDATE(date,INTERVAL expr unit), SUBDATE(expr,days)</t>
  </si>
  <si>
    <t>SUBTIME(expr1,expr2)</t>
  </si>
  <si>
    <t>SYSDATE([fsp])</t>
  </si>
  <si>
    <r>
      <t>timeofday</t>
    </r>
    <r>
      <rPr>
        <sz val="11"/>
        <color theme="1"/>
        <rFont val="Calibri"/>
        <family val="2"/>
        <charset val="204"/>
        <scheme val="minor"/>
      </rPr>
      <t xml:space="preserve"> ( ) → text</t>
    </r>
  </si>
  <si>
    <r>
      <t>timeofday()</t>
    </r>
    <r>
      <rPr>
        <sz val="11"/>
        <color theme="1"/>
        <rFont val="Calibri"/>
        <family val="2"/>
        <charset val="204"/>
        <scheme val="minor"/>
      </rPr>
      <t xml:space="preserve"> → Mon Dec 23 14:39:53.662522 2019 EST</t>
    </r>
  </si>
  <si>
    <t>time(expr)</t>
  </si>
  <si>
    <t>timediff( expr1, expr2 )</t>
  </si>
  <si>
    <r>
      <t>transaction_timestamp</t>
    </r>
    <r>
      <rPr>
        <sz val="11"/>
        <color theme="1"/>
        <rFont val="Calibri"/>
        <family val="2"/>
        <charset val="204"/>
        <scheme val="minor"/>
      </rPr>
      <t xml:space="preserve"> ( ) → timestamp with time zone</t>
    </r>
  </si>
  <si>
    <r>
      <t>transaction_timestamp()</t>
    </r>
    <r>
      <rPr>
        <sz val="11"/>
        <color theme="1"/>
        <rFont val="Calibri"/>
        <family val="2"/>
        <charset val="204"/>
        <scheme val="minor"/>
      </rPr>
      <t xml:space="preserve"> → 2019-12-23 14:39:53.662522-05</t>
    </r>
  </si>
  <si>
    <t>TIMESTAMP(expr)</t>
  </si>
  <si>
    <t>TIMESTAMP(expr1,expr2)</t>
  </si>
  <si>
    <t>TIMESTAMPADD(unit,interval,datetime_expr)</t>
  </si>
  <si>
    <t>TIMESTAMPDIFF(unit,datetime_expr1,datetime_expr2)</t>
  </si>
  <si>
    <t>TIME_FORMAT(time,format)</t>
  </si>
  <si>
    <t>TIME_TO_SEC(time)</t>
  </si>
  <si>
    <t xml:space="preserve">to_days( date ) </t>
  </si>
  <si>
    <t>to_date( text, format)</t>
  </si>
  <si>
    <t>TO_DATE('98-DEC-25 17:30','YY-MON-DD HH24:MI')</t>
  </si>
  <si>
    <t xml:space="preserve">to_seconds ( expr ) </t>
  </si>
  <si>
    <t>to_timestamp( text, format)</t>
  </si>
  <si>
    <t>TO_TIMESTAMP('19-FEB-2004', 'DD-MON-YYYY') -&gt; 19-FEB-04 12.00.00.000000 AM</t>
  </si>
  <si>
    <r>
      <t>to_timestamp</t>
    </r>
    <r>
      <rPr>
        <sz val="11"/>
        <color theme="1"/>
        <rFont val="Calibri"/>
        <family val="2"/>
        <charset val="204"/>
        <scheme val="minor"/>
      </rPr>
      <t xml:space="preserve"> ( double precision ) → timestamp with time zone</t>
    </r>
  </si>
  <si>
    <r>
      <t>to_timestamp(1284352323)</t>
    </r>
    <r>
      <rPr>
        <sz val="11"/>
        <color theme="1"/>
        <rFont val="Calibri"/>
        <family val="2"/>
        <charset val="204"/>
        <scheme val="minor"/>
      </rPr>
      <t xml:space="preserve"> → 2010-09-13 04:32:03+00</t>
    </r>
  </si>
  <si>
    <t>UNIX_TIMESTAMP([date])</t>
  </si>
  <si>
    <t>UTC_DATE()</t>
  </si>
  <si>
    <t>UTC_TIME([fsp])</t>
  </si>
  <si>
    <t>UTC_TIMESTAMP([fsp])</t>
  </si>
  <si>
    <t>WEEK(date[,mode])</t>
  </si>
  <si>
    <t>WEEKDAY(date)</t>
  </si>
  <si>
    <t>YEAR(date)</t>
  </si>
  <si>
    <t>YEARWEEK( date [,mode] )</t>
  </si>
  <si>
    <r>
      <t>(</t>
    </r>
    <r>
      <rPr>
        <i/>
        <sz val="11"/>
        <color theme="1"/>
        <rFont val="Calibri"/>
        <family val="2"/>
        <charset val="204"/>
        <scheme val="minor"/>
      </rPr>
      <t>start1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end1</t>
    </r>
    <r>
      <rPr>
        <sz val="11"/>
        <color theme="1"/>
        <rFont val="Calibri"/>
        <family val="2"/>
        <charset val="204"/>
        <scheme val="minor"/>
      </rPr>
      <t>) overlaps (</t>
    </r>
    <r>
      <rPr>
        <i/>
        <sz val="11"/>
        <color theme="1"/>
        <rFont val="Calibri"/>
        <family val="2"/>
        <charset val="204"/>
        <scheme val="minor"/>
      </rPr>
      <t>start2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end2</t>
    </r>
    <r>
      <rPr>
        <sz val="11"/>
        <color theme="1"/>
        <rFont val="Calibri"/>
        <family val="2"/>
        <charset val="204"/>
        <scheme val="minor"/>
      </rPr>
      <t>)</t>
    </r>
  </si>
  <si>
    <t>DATE '2001-02-16', DATE '2001-12-21') OVERLAPS (DATE '2001-10-30', DATE '2002-10-30')</t>
  </si>
  <si>
    <r>
      <t>(</t>
    </r>
    <r>
      <rPr>
        <i/>
        <sz val="11"/>
        <color theme="1"/>
        <rFont val="Calibri"/>
        <family val="2"/>
        <charset val="204"/>
        <scheme val="minor"/>
      </rPr>
      <t>start1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length1</t>
    </r>
    <r>
      <rPr>
        <sz val="11"/>
        <color theme="1"/>
        <rFont val="Calibri"/>
        <family val="2"/>
        <charset val="204"/>
        <scheme val="minor"/>
      </rPr>
      <t>) overlaps (</t>
    </r>
    <r>
      <rPr>
        <i/>
        <sz val="11"/>
        <color theme="1"/>
        <rFont val="Calibri"/>
        <family val="2"/>
        <charset val="204"/>
        <scheme val="minor"/>
      </rPr>
      <t>start2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length2</t>
    </r>
    <r>
      <rPr>
        <sz val="11"/>
        <color theme="1"/>
        <rFont val="Calibri"/>
        <family val="2"/>
        <charset val="204"/>
        <scheme val="minor"/>
      </rPr>
      <t>)</t>
    </r>
  </si>
  <si>
    <t>DATE '2001-02-16', INTERVAL '100 days') OVERLAPS (DATE '2001-10-30', DATE '2002-10-30')</t>
  </si>
  <si>
    <t>ISO SQL 2016</t>
  </si>
  <si>
    <r>
      <t>date [ (</t>
    </r>
    <r>
      <rPr>
        <i/>
        <sz val="10"/>
        <rFont val="TT Norms Pro"/>
        <charset val="204"/>
      </rPr>
      <t>p</t>
    </r>
    <r>
      <rPr>
        <sz val="10"/>
        <rFont val="TT Norms Pro"/>
        <charset val="204"/>
      </rPr>
      <t>) ] '</t>
    </r>
    <r>
      <rPr>
        <i/>
        <sz val="10"/>
        <rFont val="TT Norms Pro"/>
        <charset val="204"/>
      </rPr>
      <t>value</t>
    </r>
    <r>
      <rPr>
        <sz val="10"/>
        <rFont val="TT Norms Pro"/>
        <charset val="204"/>
      </rPr>
      <t>'</t>
    </r>
  </si>
  <si>
    <r>
      <t>time [ (</t>
    </r>
    <r>
      <rPr>
        <i/>
        <sz val="10"/>
        <rFont val="TT Norms Pro"/>
        <charset val="204"/>
      </rPr>
      <t>p</t>
    </r>
    <r>
      <rPr>
        <sz val="10"/>
        <rFont val="TT Norms Pro"/>
        <charset val="204"/>
      </rPr>
      <t>) ] without time zone</t>
    </r>
  </si>
  <si>
    <r>
      <t>time [ (</t>
    </r>
    <r>
      <rPr>
        <i/>
        <sz val="10"/>
        <rFont val="TT Norms Pro"/>
        <charset val="204"/>
      </rPr>
      <t>p</t>
    </r>
    <r>
      <rPr>
        <sz val="10"/>
        <rFont val="TT Norms Pro"/>
        <charset val="204"/>
      </rPr>
      <t>) ] with time zone</t>
    </r>
  </si>
  <si>
    <r>
      <t>(</t>
    </r>
    <r>
      <rPr>
        <i/>
        <sz val="10"/>
        <rFont val="TT Norms Pro"/>
        <charset val="204"/>
      </rPr>
      <t>start1</t>
    </r>
    <r>
      <rPr>
        <sz val="10"/>
        <rFont val="TT Norms Pro"/>
        <charset val="204"/>
      </rPr>
      <t xml:space="preserve">, </t>
    </r>
    <r>
      <rPr>
        <i/>
        <sz val="10"/>
        <rFont val="TT Norms Pro"/>
        <charset val="204"/>
      </rPr>
      <t>end1</t>
    </r>
    <r>
      <rPr>
        <sz val="10"/>
        <rFont val="TT Norms Pro"/>
        <charset val="204"/>
      </rPr>
      <t>) overlaps (</t>
    </r>
    <r>
      <rPr>
        <i/>
        <sz val="10"/>
        <rFont val="TT Norms Pro"/>
        <charset val="204"/>
      </rPr>
      <t>start2</t>
    </r>
    <r>
      <rPr>
        <sz val="10"/>
        <rFont val="TT Norms Pro"/>
        <charset val="204"/>
      </rPr>
      <t xml:space="preserve">, </t>
    </r>
    <r>
      <rPr>
        <i/>
        <sz val="10"/>
        <rFont val="TT Norms Pro"/>
        <charset val="204"/>
      </rPr>
      <t>end2</t>
    </r>
    <r>
      <rPr>
        <sz val="10"/>
        <rFont val="TT Norms Pro"/>
        <charset val="204"/>
      </rPr>
      <t>)</t>
    </r>
  </si>
  <si>
    <r>
      <t>(</t>
    </r>
    <r>
      <rPr>
        <i/>
        <sz val="10"/>
        <rFont val="TT Norms Pro"/>
        <charset val="204"/>
      </rPr>
      <t>start1</t>
    </r>
    <r>
      <rPr>
        <sz val="10"/>
        <rFont val="TT Norms Pro"/>
        <charset val="204"/>
      </rPr>
      <t xml:space="preserve">, </t>
    </r>
    <r>
      <rPr>
        <i/>
        <sz val="10"/>
        <rFont val="TT Norms Pro"/>
        <charset val="204"/>
      </rPr>
      <t>length1</t>
    </r>
    <r>
      <rPr>
        <sz val="10"/>
        <rFont val="TT Norms Pro"/>
        <charset val="204"/>
      </rPr>
      <t>) overlaps (</t>
    </r>
    <r>
      <rPr>
        <i/>
        <sz val="10"/>
        <rFont val="TT Norms Pro"/>
        <charset val="204"/>
      </rPr>
      <t>start2</t>
    </r>
    <r>
      <rPr>
        <sz val="10"/>
        <rFont val="TT Norms Pro"/>
        <charset val="204"/>
      </rPr>
      <t xml:space="preserve">, </t>
    </r>
    <r>
      <rPr>
        <i/>
        <sz val="10"/>
        <rFont val="TT Norms Pro"/>
        <charset val="204"/>
      </rPr>
      <t>length2</t>
    </r>
    <r>
      <rPr>
        <sz val="10"/>
        <rFont val="TT Norms Pro"/>
        <charset val="204"/>
      </rPr>
      <t>)</t>
    </r>
  </si>
  <si>
    <t>date [ (p) ] 'value'</t>
  </si>
  <si>
    <t>time [ (p) ] without time zone</t>
  </si>
  <si>
    <t>time [ (p) ] with time zone</t>
  </si>
  <si>
    <r>
      <t>ADDDATE(</t>
    </r>
    <r>
      <rPr>
        <i/>
        <sz val="10"/>
        <rFont val="TT Norms Pro"/>
        <charset val="204"/>
      </rPr>
      <t>date</t>
    </r>
    <r>
      <rPr>
        <sz val="10"/>
        <rFont val="TT Norms Pro"/>
        <charset val="204"/>
      </rPr>
      <t xml:space="preserve">,INTERVAL </t>
    </r>
    <r>
      <rPr>
        <i/>
        <sz val="10"/>
        <rFont val="TT Norms Pro"/>
        <charset val="204"/>
      </rPr>
      <t>expr</t>
    </r>
    <r>
      <rPr>
        <sz val="10"/>
        <rFont val="TT Norms Pro"/>
        <charset val="204"/>
      </rPr>
      <t xml:space="preserve"> </t>
    </r>
    <r>
      <rPr>
        <i/>
        <sz val="10"/>
        <rFont val="TT Norms Pro"/>
        <charset val="204"/>
      </rPr>
      <t>unit</t>
    </r>
    <r>
      <rPr>
        <sz val="10"/>
        <rFont val="TT Norms Pro"/>
        <charset val="204"/>
      </rPr>
      <t>), ADDDATE(</t>
    </r>
    <r>
      <rPr>
        <i/>
        <sz val="10"/>
        <rFont val="TT Norms Pro"/>
        <charset val="204"/>
      </rPr>
      <t>expr</t>
    </r>
    <r>
      <rPr>
        <sz val="10"/>
        <rFont val="TT Norms Pro"/>
        <charset val="204"/>
      </rPr>
      <t>,</t>
    </r>
    <r>
      <rPr>
        <i/>
        <sz val="10"/>
        <rFont val="TT Norms Pro"/>
        <charset val="204"/>
      </rPr>
      <t>days</t>
    </r>
    <r>
      <rPr>
        <sz val="10"/>
        <rFont val="TT Norms Pro"/>
        <charset val="204"/>
      </rPr>
      <t>)</t>
    </r>
  </si>
  <si>
    <t>age ( timestamp, timestamp ) → interval</t>
  </si>
  <si>
    <t>age ( timestamp ) → interval</t>
  </si>
  <si>
    <t>clock_timestamp ( ) → timestamp with time zone</t>
  </si>
  <si>
    <t>current_date → date</t>
  </si>
  <si>
    <t>current_time → time with time zone</t>
  </si>
  <si>
    <t>current_time ( integer ) → time with time zone</t>
  </si>
  <si>
    <t>current_timestamp → timestamp with time zone</t>
  </si>
  <si>
    <t>current_timestamp ( integer ) → timestamp with time zone</t>
  </si>
  <si>
    <t>date_part ( text, timestamp ) → double precision</t>
  </si>
  <si>
    <t>date_trunc ( text, timestamp ) → timestamp</t>
  </si>
  <si>
    <r>
      <t xml:space="preserve">extract ( </t>
    </r>
    <r>
      <rPr>
        <i/>
        <sz val="10"/>
        <rFont val="TT Norms Pro"/>
        <charset val="204"/>
      </rPr>
      <t>field</t>
    </r>
    <r>
      <rPr>
        <sz val="10"/>
        <rFont val="TT Norms Pro"/>
        <charset val="204"/>
      </rPr>
      <t xml:space="preserve"> from timestamp ) → double precision</t>
    </r>
  </si>
  <si>
    <r>
      <t xml:space="preserve">extract ( </t>
    </r>
    <r>
      <rPr>
        <i/>
        <sz val="10"/>
        <rFont val="TT Norms Pro"/>
        <charset val="204"/>
      </rPr>
      <t>field</t>
    </r>
    <r>
      <rPr>
        <sz val="10"/>
        <rFont val="TT Norms Pro"/>
        <charset val="204"/>
      </rPr>
      <t xml:space="preserve"> from interval ) → double precision</t>
    </r>
  </si>
  <si>
    <t>GET_FORMAT({DATE|TIME|DATETIME}, {'EUR'|'USA'..)</t>
  </si>
  <si>
    <t>isfinite ( date ) → boolean</t>
  </si>
  <si>
    <t>justify_days ( interval ) → interval</t>
  </si>
  <si>
    <t>justify_hours ( interval ) → interval</t>
  </si>
  <si>
    <t>justify_interval ( interval ) → interval</t>
  </si>
  <si>
    <t>localtime → time</t>
  </si>
  <si>
    <t>localtime ( integer ) → time</t>
  </si>
  <si>
    <t>localtimestamp → timestamp</t>
  </si>
  <si>
    <t>localtimestamp ( integer ) → timestamp</t>
  </si>
  <si>
    <r>
      <t xml:space="preserve">make_date ( </t>
    </r>
    <r>
      <rPr>
        <i/>
        <sz val="10"/>
        <rFont val="TT Norms Pro"/>
        <charset val="204"/>
      </rPr>
      <t>year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month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day</t>
    </r>
    <r>
      <rPr>
        <sz val="10"/>
        <rFont val="TT Norms Pro"/>
        <charset val="204"/>
      </rPr>
      <t xml:space="preserve"> int ) → date</t>
    </r>
  </si>
  <si>
    <r>
      <t xml:space="preserve">make_interval ( [ </t>
    </r>
    <r>
      <rPr>
        <i/>
        <sz val="10"/>
        <rFont val="TT Norms Pro"/>
        <charset val="204"/>
      </rPr>
      <t>years</t>
    </r>
    <r>
      <rPr>
        <sz val="10"/>
        <rFont val="TT Norms Pro"/>
        <charset val="204"/>
      </rPr>
      <t xml:space="preserve"> int [, </t>
    </r>
    <r>
      <rPr>
        <i/>
        <sz val="10"/>
        <rFont val="TT Norms Pro"/>
        <charset val="204"/>
      </rPr>
      <t>months</t>
    </r>
    <r>
      <rPr>
        <sz val="10"/>
        <rFont val="TT Norms Pro"/>
        <charset val="204"/>
      </rPr>
      <t xml:space="preserve"> int [, </t>
    </r>
    <r>
      <rPr>
        <i/>
        <sz val="10"/>
        <rFont val="TT Norms Pro"/>
        <charset val="204"/>
      </rPr>
      <t>weeks</t>
    </r>
    <r>
      <rPr>
        <sz val="10"/>
        <rFont val="TT Norms Pro"/>
        <charset val="204"/>
      </rPr>
      <t xml:space="preserve"> int [, </t>
    </r>
    <r>
      <rPr>
        <i/>
        <sz val="10"/>
        <rFont val="TT Norms Pro"/>
        <charset val="204"/>
      </rPr>
      <t>days</t>
    </r>
    <r>
      <rPr>
        <sz val="10"/>
        <rFont val="TT Norms Pro"/>
        <charset val="204"/>
      </rPr>
      <t xml:space="preserve"> ..</t>
    </r>
  </si>
  <si>
    <r>
      <t xml:space="preserve">make_time ( </t>
    </r>
    <r>
      <rPr>
        <i/>
        <sz val="10"/>
        <rFont val="TT Norms Pro"/>
        <charset val="204"/>
      </rPr>
      <t>hour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min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sec</t>
    </r>
    <r>
      <rPr>
        <sz val="10"/>
        <rFont val="TT Norms Pro"/>
        <charset val="204"/>
      </rPr>
      <t xml:space="preserve"> double precision ) → time</t>
    </r>
  </si>
  <si>
    <r>
      <t xml:space="preserve">make_timestamp ( </t>
    </r>
    <r>
      <rPr>
        <i/>
        <sz val="10"/>
        <rFont val="TT Norms Pro"/>
        <charset val="204"/>
      </rPr>
      <t>year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month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day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hour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..</t>
    </r>
  </si>
  <si>
    <r>
      <t xml:space="preserve">make_timestamptz ( </t>
    </r>
    <r>
      <rPr>
        <i/>
        <sz val="10"/>
        <rFont val="TT Norms Pro"/>
        <charset val="204"/>
      </rPr>
      <t>year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month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day</t>
    </r>
    <r>
      <rPr>
        <sz val="10"/>
        <rFont val="TT Norms Pro"/>
        <charset val="204"/>
      </rPr>
      <t xml:space="preserve"> int, </t>
    </r>
    <r>
      <rPr>
        <i/>
        <sz val="10"/>
        <rFont val="TT Norms Pro"/>
        <charset val="204"/>
      </rPr>
      <t>hour</t>
    </r>
    <r>
      <rPr>
        <sz val="10"/>
        <rFont val="TT Norms Pro"/>
        <charset val="204"/>
      </rPr>
      <t xml:space="preserve"> int..</t>
    </r>
  </si>
  <si>
    <t>now ( ) → timestamp with time zone</t>
  </si>
  <si>
    <t>statement_timestamp ( ) → timestamp with time zone</t>
  </si>
  <si>
    <t>timeofday ( ) → text</t>
  </si>
  <si>
    <t>transaction_timestamp ( ) → timestamp with time zone</t>
  </si>
  <si>
    <t>to_timestamp ( double precision ) → timestamp with time zone</t>
  </si>
  <si>
    <t>Tarantool</t>
  </si>
  <si>
    <t>Type/value</t>
  </si>
  <si>
    <t>https://www.postgresql.org/docs/9.1/datatype-uuid.html</t>
  </si>
  <si>
    <t>all-lower-case</t>
  </si>
  <si>
    <t>'a0eebc99-9c0b-4ef8-bb6d-6bb9bd380a11'</t>
  </si>
  <si>
    <t>{a0eebc99-9c0b-4ef8-bb6d-6bb9bd380a11}</t>
  </si>
  <si>
    <t>a0eebc999c0b4ef8bb6d6bb9bd380a11</t>
  </si>
  <si>
    <t>a0ee-bc99-9c0b-4ef8-bb6d-6bb9-bd38-0a11</t>
  </si>
  <si>
    <t>{a0eebc99-9c0b4ef8-bb6d6bb9-bd380a11}</t>
  </si>
  <si>
    <t>https://www.postgresql.org/docs/9.1/uuid-ossp.html</t>
  </si>
  <si>
    <t>uuid_generate_v1()</t>
  </si>
  <si>
    <t>uuid_generate_v1mc()</t>
  </si>
  <si>
    <t>uuid_generate_v3(namespace uuid, name text)</t>
  </si>
  <si>
    <t>uuid_generate_v4()</t>
  </si>
  <si>
    <t>uuid_generate_v5(namespace uuid, name text)</t>
  </si>
  <si>
    <t>uuid_nil()</t>
  </si>
  <si>
    <t>uuid_ns_dns()</t>
  </si>
  <si>
    <t>uuid_ns_url()</t>
  </si>
  <si>
    <t>uuid_ns_oid()</t>
  </si>
  <si>
    <t>uuid_ns_x500()</t>
  </si>
  <si>
    <t>https://dev.mysql.com/doc/refman/8.0/en/miscellaneous-functions.html#function_uuid</t>
  </si>
  <si>
    <t>UUID()</t>
  </si>
  <si>
    <t>128-bit</t>
  </si>
  <si>
    <t>SELECT UUID(); -&gt; '6ccd780c-baba-1026-9564-5b8c656024db'</t>
  </si>
  <si>
    <t>UUID_SHORT()</t>
  </si>
  <si>
    <t>64-bit</t>
  </si>
  <si>
    <t>UUID_TO_BIN(string_uuid [, swap_flag] )</t>
  </si>
  <si>
    <t>return VARBINARY(16)</t>
  </si>
  <si>
    <t>BIN_TO_UUID(binary_uuid [, swap_flag] )</t>
  </si>
  <si>
    <t>varbinary &gt; string</t>
  </si>
  <si>
    <t>IS_UUID(string_uuid)</t>
  </si>
  <si>
    <t>SYS_GUID()</t>
  </si>
  <si>
    <t>невалидный uuid!</t>
  </si>
  <si>
    <t>https://sqlite.org/src/file/ext/misc/uuid.c</t>
  </si>
  <si>
    <t>uuid()</t>
  </si>
  <si>
    <t>generate a version 4 UUID as a string</t>
  </si>
  <si>
    <t>uuid_str( blob_uuid )</t>
  </si>
  <si>
    <t>convert a UUID X into a well-formed UUID string</t>
  </si>
  <si>
    <t xml:space="preserve">uuid_blob( uuid_str ) </t>
  </si>
  <si>
    <t>convert a UUID X into a 16-byte blob</t>
  </si>
  <si>
    <t>https://modern-sql.com/blog/2017-06/whats-new-in-sql-2016</t>
  </si>
  <si>
    <t>ISO SQL:2016</t>
  </si>
  <si>
    <t>MariaDB</t>
  </si>
  <si>
    <t>SQLServer</t>
  </si>
  <si>
    <t>&lt;expr&gt; is [not] json predicate</t>
  </si>
  <si>
    <r>
      <t xml:space="preserve">jcol CLOB </t>
    </r>
    <r>
      <rPr>
        <b/>
        <sz val="10"/>
        <color theme="1"/>
        <rFont val="Arial Unicode MS"/>
      </rPr>
      <t>CHECK (jcol IS JSON)</t>
    </r>
  </si>
  <si>
    <t>on [error | empty] clauses</t>
  </si>
  <si>
    <t>json_value(json, '$.id' null on error)</t>
  </si>
  <si>
    <t>json_object([key] &lt;expr&gt; value &lt;expression&gt; [,…])</t>
  </si>
  <si>
    <t>json_array([&lt;expr&gt;[,…]])</t>
  </si>
  <si>
    <t>json_array(&lt;query&gt;)</t>
  </si>
  <si>
    <t>json_arrayagg(&lt;expr&gt; [order by …])</t>
  </si>
  <si>
    <t>json_objectagg([key] &lt;expr&gt; value &lt;expression&gt;)</t>
  </si>
  <si>
    <t>json_exists(&lt;json&gt;, &lt;path&gt;)</t>
  </si>
  <si>
    <t>json_value(&lt;json&gt;, &lt;path&gt; [returning &lt;type&gt;])</t>
  </si>
  <si>
    <t>json_query(&lt;json&gt;, &lt;path&gt; …)</t>
  </si>
  <si>
    <t>json_table(&lt;json&gt;, &lt;path&gt; columns …)</t>
  </si>
  <si>
    <t>$.name</t>
  </si>
  <si>
    <t>$[0]</t>
  </si>
  <si>
    <t>filter expression ?(.. )</t>
  </si>
  <si>
    <t>item methods ..()</t>
  </si>
  <si>
    <t>default mode (lax)</t>
  </si>
  <si>
    <t>keyword lax</t>
  </si>
  <si>
    <t>string mode</t>
  </si>
  <si>
    <t>named variables</t>
  </si>
  <si>
    <t>https://www.postgresql.org/docs/current/arrays.html</t>
  </si>
  <si>
    <t>https://dev.mysql.com/worklog/task/?id=2081</t>
  </si>
  <si>
    <t>https://www.ibm.com/support/knowledgecenter/SSEPEK_11.0.0/apsg/src/tpc/db2z_arrays.html</t>
  </si>
  <si>
    <t>Db2</t>
  </si>
  <si>
    <t>array columns[]</t>
  </si>
  <si>
    <t>CREATE TYPE INTARRAY AS INTEGER ARRAY[100];</t>
  </si>
  <si>
    <r>
      <t xml:space="preserve">'{ </t>
    </r>
    <r>
      <rPr>
        <i/>
        <sz val="10"/>
        <color theme="1"/>
        <rFont val="Arial Unicode MS"/>
      </rPr>
      <t>val1</t>
    </r>
    <r>
      <rPr>
        <sz val="10"/>
        <color theme="1"/>
        <rFont val="Arial Unicode MS"/>
      </rPr>
      <t xml:space="preserve"> </t>
    </r>
    <r>
      <rPr>
        <i/>
        <sz val="10"/>
        <color theme="1"/>
        <rFont val="Arial Unicode MS"/>
      </rPr>
      <t>delim</t>
    </r>
    <r>
      <rPr>
        <sz val="10"/>
        <color theme="1"/>
        <rFont val="Arial Unicode MS"/>
      </rPr>
      <t xml:space="preserve"> </t>
    </r>
    <r>
      <rPr>
        <i/>
        <sz val="10"/>
        <color theme="1"/>
        <rFont val="Arial Unicode MS"/>
      </rPr>
      <t>val2</t>
    </r>
    <r>
      <rPr>
        <sz val="10"/>
        <color theme="1"/>
        <rFont val="Arial Unicode MS"/>
      </rPr>
      <t xml:space="preserve"> </t>
    </r>
    <r>
      <rPr>
        <i/>
        <sz val="10"/>
        <color theme="1"/>
        <rFont val="Arial Unicode MS"/>
      </rPr>
      <t>delim</t>
    </r>
    <r>
      <rPr>
        <sz val="10"/>
        <color theme="1"/>
        <rFont val="Arial Unicode MS"/>
      </rPr>
      <t xml:space="preserve"> ... }'</t>
    </r>
  </si>
  <si>
    <t>accessing values[]</t>
  </si>
  <si>
    <t>SELECT name FROM sal_emp WHERE pay_by_quarter[1] &lt;&gt; pay_by_quarter[2];</t>
  </si>
  <si>
    <t>slices[:]</t>
  </si>
  <si>
    <t>https://modern-sql.com/feature/listagg</t>
  </si>
  <si>
    <t>ARRAY(query)</t>
  </si>
  <si>
    <t>ARRAY(SELECT …)</t>
  </si>
  <si>
    <t>ARRAY_AGG(expression)</t>
  </si>
  <si>
    <t>SELECT ARRAY_AGG(T.VAL) INTO ARRAY2 FROM UNNEST(ESALARIES) AS T(VAL);</t>
  </si>
  <si>
    <t>ARRAY_DELETE</t>
  </si>
  <si>
    <t>ARRAY_FIRST</t>
  </si>
  <si>
    <t>ARRAY_LAST</t>
  </si>
  <si>
    <t>ARRAY_NEXT</t>
  </si>
  <si>
    <t>ARRAY_PRIOR</t>
  </si>
  <si>
    <r>
      <t>cardinality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</t>
    </r>
  </si>
  <si>
    <t>MAX_CARDINALITY</t>
  </si>
  <si>
    <t>TRIM_ARRAY( array_expression, numeric-expression)</t>
  </si>
  <si>
    <t>TRIM_ARRAY(SPECIALNUMBERS,CARDINALITY(SPECIALNUMBERS)-10)</t>
  </si>
  <si>
    <t>https://www.ibm.com/support/knowledgecenter/SSEPEK_11.0.0/sqlref/src/tpc/db2z_bif_trimarray.html</t>
  </si>
  <si>
    <r>
      <t>array_append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anyarray</t>
    </r>
  </si>
  <si>
    <r>
      <t>array_cat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anyarray</t>
    </r>
  </si>
  <si>
    <r>
      <t>array_dims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text</t>
    </r>
  </si>
  <si>
    <r>
      <t>array_fill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integer[]</t>
    </r>
    <r>
      <rPr>
        <sz val="11"/>
        <color theme="1"/>
        <rFont val="Calibri"/>
        <family val="2"/>
        <charset val="204"/>
        <scheme val="minor"/>
      </rPr>
      <t xml:space="preserve"> [, </t>
    </r>
    <r>
      <rPr>
        <sz val="10"/>
        <color theme="1"/>
        <rFont val="Arial Unicode MS"/>
      </rPr>
      <t>integer[]</t>
    </r>
    <r>
      <rPr>
        <sz val="11"/>
        <color theme="1"/>
        <rFont val="Calibri"/>
        <family val="2"/>
        <charset val="204"/>
        <scheme val="minor"/>
      </rPr>
      <t xml:space="preserve"> ] ) → </t>
    </r>
    <r>
      <rPr>
        <sz val="10"/>
        <color theme="1"/>
        <rFont val="Arial Unicode MS"/>
      </rPr>
      <t>anyarray</t>
    </r>
  </si>
  <si>
    <r>
      <t>array_length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integer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</t>
    </r>
  </si>
  <si>
    <r>
      <t>array_lower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integer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</t>
    </r>
  </si>
  <si>
    <r>
      <t>array_ndims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</t>
    </r>
  </si>
  <si>
    <r>
      <t>array_position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[, </t>
    </r>
    <r>
      <rPr>
        <sz val="10"/>
        <color theme="1"/>
        <rFont val="Arial Unicode MS"/>
      </rPr>
      <t>integer</t>
    </r>
    <r>
      <rPr>
        <sz val="11"/>
        <color theme="1"/>
        <rFont val="Calibri"/>
        <family val="2"/>
        <charset val="204"/>
        <scheme val="minor"/>
      </rPr>
      <t xml:space="preserve"> ] ) → </t>
    </r>
    <r>
      <rPr>
        <sz val="10"/>
        <color theme="1"/>
        <rFont val="Arial Unicode MS"/>
      </rPr>
      <t>integer</t>
    </r>
  </si>
  <si>
    <r>
      <t>array_positions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integer[]</t>
    </r>
  </si>
  <si>
    <r>
      <t>array_prepend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anyarray</t>
    </r>
  </si>
  <si>
    <r>
      <t>array_remove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anyarray</t>
    </r>
  </si>
  <si>
    <r>
      <t>array_replace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anyarray</t>
    </r>
  </si>
  <si>
    <r>
      <t>array_to_string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0"/>
        <color theme="1"/>
        <rFont val="Arial Unicode MS"/>
      </rPr>
      <t>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0"/>
        <color theme="1"/>
        <rFont val="Arial Unicode MS"/>
      </rPr>
      <t>delimiter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text</t>
    </r>
    <r>
      <rPr>
        <sz val="11"/>
        <color theme="1"/>
        <rFont val="Calibri"/>
        <family val="2"/>
        <charset val="204"/>
        <scheme val="minor"/>
      </rPr>
      <t xml:space="preserve"> [, </t>
    </r>
    <r>
      <rPr>
        <i/>
        <sz val="10"/>
        <color theme="1"/>
        <rFont val="Arial Unicode MS"/>
      </rPr>
      <t>null_string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text</t>
    </r>
    <r>
      <rPr>
        <sz val="11"/>
        <color theme="1"/>
        <rFont val="Calibri"/>
        <family val="2"/>
        <charset val="204"/>
        <scheme val="minor"/>
      </rPr>
      <t xml:space="preserve"> ] ) → </t>
    </r>
    <r>
      <rPr>
        <sz val="10"/>
        <color theme="1"/>
        <rFont val="Arial Unicode MS"/>
      </rPr>
      <t>text</t>
    </r>
  </si>
  <si>
    <r>
      <t>array_upper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integer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integer</t>
    </r>
  </si>
  <si>
    <r>
      <t>string_to_array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i/>
        <sz val="10"/>
        <color theme="1"/>
        <rFont val="Arial Unicode MS"/>
      </rPr>
      <t>string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text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i/>
        <sz val="10"/>
        <color theme="1"/>
        <rFont val="Arial Unicode MS"/>
      </rPr>
      <t>delimiter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text</t>
    </r>
    <r>
      <rPr>
        <sz val="11"/>
        <color theme="1"/>
        <rFont val="Calibri"/>
        <family val="2"/>
        <charset val="204"/>
        <scheme val="minor"/>
      </rPr>
      <t xml:space="preserve"> [, </t>
    </r>
    <r>
      <rPr>
        <i/>
        <sz val="10"/>
        <color theme="1"/>
        <rFont val="Arial Unicode MS"/>
      </rPr>
      <t>null_string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text</t>
    </r>
    <r>
      <rPr>
        <sz val="11"/>
        <color theme="1"/>
        <rFont val="Calibri"/>
        <family val="2"/>
        <charset val="204"/>
        <scheme val="minor"/>
      </rPr>
      <t xml:space="preserve"> ] ) → </t>
    </r>
    <r>
      <rPr>
        <sz val="10"/>
        <color theme="1"/>
        <rFont val="Arial Unicode MS"/>
      </rPr>
      <t>text[]</t>
    </r>
  </si>
  <si>
    <r>
      <t>unnest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) → </t>
    </r>
    <r>
      <rPr>
        <sz val="10"/>
        <color theme="1"/>
        <rFont val="Arial Unicode MS"/>
      </rPr>
      <t>setof anyelement</t>
    </r>
  </si>
  <si>
    <r>
      <t>unnest</t>
    </r>
    <r>
      <rPr>
        <sz val="11"/>
        <color theme="1"/>
        <rFont val="Calibri"/>
        <family val="2"/>
        <charset val="204"/>
        <scheme val="minor"/>
      </rPr>
      <t xml:space="preserve"> (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[, ... ] ) → </t>
    </r>
    <r>
      <rPr>
        <sz val="10"/>
        <color theme="1"/>
        <rFont val="Arial Unicode MS"/>
      </rPr>
      <t>setof anyelement, anyelement [, ... ]</t>
    </r>
  </si>
  <si>
    <r>
      <t>anyarray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@&gt;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boolean</t>
    </r>
  </si>
  <si>
    <r>
      <t>anyarray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&lt;@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boolean</t>
    </r>
  </si>
  <si>
    <r>
      <t>anyarray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&amp;&amp;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boolean</t>
    </r>
  </si>
  <si>
    <r>
      <t>anyarray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||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anyarray</t>
    </r>
  </si>
  <si>
    <r>
      <t>anyelement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||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anyarray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anyarray</t>
    </r>
  </si>
  <si>
    <r>
      <t>anyarray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||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Arial Unicode MS"/>
      </rPr>
      <t>anyelement</t>
    </r>
    <r>
      <rPr>
        <sz val="11"/>
        <color theme="1"/>
        <rFont val="Calibri"/>
        <family val="2"/>
        <charset val="204"/>
        <scheme val="minor"/>
      </rPr>
      <t xml:space="preserve"> → </t>
    </r>
    <r>
      <rPr>
        <sz val="10"/>
        <color theme="1"/>
        <rFont val="Arial Unicode MS"/>
      </rPr>
      <t>anyarray</t>
    </r>
  </si>
  <si>
    <t>https://www.postgresql.org/docs/current/functions-array.html</t>
  </si>
  <si>
    <t>DB2</t>
  </si>
  <si>
    <r>
      <t xml:space="preserve">'{ </t>
    </r>
    <r>
      <rPr>
        <i/>
        <sz val="10"/>
        <color theme="1"/>
        <rFont val="TT Norms Pro"/>
        <charset val="204"/>
      </rPr>
      <t>val1</t>
    </r>
    <r>
      <rPr>
        <sz val="10"/>
        <color theme="1"/>
        <rFont val="TT Norms Pro"/>
        <charset val="204"/>
      </rPr>
      <t xml:space="preserve"> </t>
    </r>
    <r>
      <rPr>
        <i/>
        <sz val="10"/>
        <color theme="1"/>
        <rFont val="TT Norms Pro"/>
        <charset val="204"/>
      </rPr>
      <t>delim</t>
    </r>
    <r>
      <rPr>
        <sz val="10"/>
        <color theme="1"/>
        <rFont val="TT Norms Pro"/>
        <charset val="204"/>
      </rPr>
      <t xml:space="preserve"> </t>
    </r>
    <r>
      <rPr>
        <i/>
        <sz val="10"/>
        <color theme="1"/>
        <rFont val="TT Norms Pro"/>
        <charset val="204"/>
      </rPr>
      <t>val2</t>
    </r>
    <r>
      <rPr>
        <sz val="10"/>
        <color theme="1"/>
        <rFont val="TT Norms Pro"/>
        <charset val="204"/>
      </rPr>
      <t xml:space="preserve"> </t>
    </r>
    <r>
      <rPr>
        <i/>
        <sz val="10"/>
        <color theme="1"/>
        <rFont val="TT Norms Pro"/>
        <charset val="204"/>
      </rPr>
      <t>delim</t>
    </r>
    <r>
      <rPr>
        <sz val="10"/>
        <color theme="1"/>
        <rFont val="TT Norms Pro"/>
        <charset val="204"/>
      </rPr>
      <t xml:space="preserve"> ... }'</t>
    </r>
  </si>
  <si>
    <t>cardinality ( anyarray ) → integer</t>
  </si>
  <si>
    <t>array_append ( anyarray, anyelement ) → anyarray</t>
  </si>
  <si>
    <t>array_cat ( anyarray, anyarray ) → anyarray</t>
  </si>
  <si>
    <t>array_dims ( anyarray ) → text</t>
  </si>
  <si>
    <t>array_fill ( anyelement, integer[] [, integer[] ] ) → anyarray</t>
  </si>
  <si>
    <t>array_length ( anyarray, integer ) → integer</t>
  </si>
  <si>
    <t>array_lower ( anyarray, integer ) → integer</t>
  </si>
  <si>
    <t>array_ndims ( anyarray ) → integer</t>
  </si>
  <si>
    <t>array_position ( anyarray, anyelement [, integer ] ) → integer</t>
  </si>
  <si>
    <t>array_positions ( anyarray, anyelement ) → integer[]</t>
  </si>
  <si>
    <t>array_prepend ( anyelement, anyarray ) → anyarray</t>
  </si>
  <si>
    <t>array_remove ( anyarray, anyelement ) → anyarray</t>
  </si>
  <si>
    <t>array_replace ( anyarray, anyelement, anyelement ) → anyarray</t>
  </si>
  <si>
    <r>
      <t xml:space="preserve">array_to_string ( </t>
    </r>
    <r>
      <rPr>
        <i/>
        <sz val="10"/>
        <color theme="1"/>
        <rFont val="TT Norms Pro"/>
        <charset val="204"/>
      </rPr>
      <t>array</t>
    </r>
    <r>
      <rPr>
        <sz val="10"/>
        <color theme="1"/>
        <rFont val="TT Norms Pro"/>
        <charset val="204"/>
      </rPr>
      <t xml:space="preserve"> anyarray, </t>
    </r>
    <r>
      <rPr>
        <i/>
        <sz val="10"/>
        <color theme="1"/>
        <rFont val="TT Norms Pro"/>
        <charset val="204"/>
      </rPr>
      <t>delimiter</t>
    </r>
    <r>
      <rPr>
        <sz val="10"/>
        <color theme="1"/>
        <rFont val="TT Norms Pro"/>
        <charset val="204"/>
      </rPr>
      <t xml:space="preserve"> text [, </t>
    </r>
    <r>
      <rPr>
        <i/>
        <sz val="10"/>
        <color theme="1"/>
        <rFont val="TT Norms Pro"/>
        <charset val="204"/>
      </rPr>
      <t>null_string</t>
    </r>
    <r>
      <rPr>
        <sz val="10"/>
        <color theme="1"/>
        <rFont val="TT Norms Pro"/>
        <charset val="204"/>
      </rPr>
      <t xml:space="preserve"> text ] ) → text</t>
    </r>
  </si>
  <si>
    <t>array_upper ( anyarray, integer ) → integer</t>
  </si>
  <si>
    <r>
      <t xml:space="preserve">string_to_array ( </t>
    </r>
    <r>
      <rPr>
        <i/>
        <sz val="10"/>
        <color theme="1"/>
        <rFont val="TT Norms Pro"/>
        <charset val="204"/>
      </rPr>
      <t>string</t>
    </r>
    <r>
      <rPr>
        <sz val="10"/>
        <color theme="1"/>
        <rFont val="TT Norms Pro"/>
        <charset val="204"/>
      </rPr>
      <t xml:space="preserve"> text, </t>
    </r>
    <r>
      <rPr>
        <i/>
        <sz val="10"/>
        <color theme="1"/>
        <rFont val="TT Norms Pro"/>
        <charset val="204"/>
      </rPr>
      <t>delimiter</t>
    </r>
    <r>
      <rPr>
        <sz val="10"/>
        <color theme="1"/>
        <rFont val="TT Norms Pro"/>
        <charset val="204"/>
      </rPr>
      <t xml:space="preserve"> text [, </t>
    </r>
    <r>
      <rPr>
        <i/>
        <sz val="10"/>
        <color theme="1"/>
        <rFont val="TT Norms Pro"/>
        <charset val="204"/>
      </rPr>
      <t>null_string</t>
    </r>
    <r>
      <rPr>
        <sz val="10"/>
        <color theme="1"/>
        <rFont val="TT Norms Pro"/>
        <charset val="204"/>
      </rPr>
      <t xml:space="preserve"> text ] ) → text[]</t>
    </r>
  </si>
  <si>
    <t>unnest ( anyarray ) → setof anyelement</t>
  </si>
  <si>
    <t>unnest ( anyarray, anyarray [, ... ] ) → setof anyelement, anyelement [, ... ]</t>
  </si>
  <si>
    <t>anyarray @&gt; anyarray → boolean</t>
  </si>
  <si>
    <t>anyarray &lt;@ anyarray → boolean</t>
  </si>
  <si>
    <t>anyarray &amp;&amp; anyarray → boolean</t>
  </si>
  <si>
    <t>anyarray || anyarray → anyarray</t>
  </si>
  <si>
    <t>anyelement || anyarray → anyarray</t>
  </si>
  <si>
    <t>anyarray || anyelement → anyarray</t>
  </si>
  <si>
    <t>DataType</t>
  </si>
  <si>
    <t>CHAR</t>
  </si>
  <si>
    <t>VARCHAR2</t>
  </si>
  <si>
    <t>NCHAR</t>
  </si>
  <si>
    <t>NVARCHAR2</t>
  </si>
  <si>
    <t>DATE</t>
  </si>
  <si>
    <t>DATETIME/INTERVAL</t>
  </si>
  <si>
    <t>NUMBER</t>
  </si>
  <si>
    <t>BINARY_FLOAT</t>
  </si>
  <si>
    <t>BINARY_DOUBLE</t>
  </si>
  <si>
    <t>LONG</t>
  </si>
  <si>
    <t>RAW</t>
  </si>
  <si>
    <t>ROWID</t>
  </si>
  <si>
    <t>CLOB</t>
  </si>
  <si>
    <t>NCLOB</t>
  </si>
  <si>
    <t>--</t>
  </si>
  <si>
    <t>X</t>
  </si>
  <si>
    <t>DATETIME/ INTERVAL</t>
  </si>
  <si>
    <t>XFoot 1</t>
  </si>
  <si>
    <t>JSON</t>
  </si>
  <si>
    <t>CHAR, VARCHAR2, NCHAR, NVARCHAR2</t>
  </si>
  <si>
    <t>Datetime / Interval</t>
  </si>
  <si>
    <t>LONG, LONG RAW</t>
  </si>
  <si>
    <t>CLOB, NCLOB, BLOB</t>
  </si>
  <si>
    <t>TO_CHAR (char.)</t>
  </si>
  <si>
    <t>TO_NUMBER</t>
  </si>
  <si>
    <t>TO_DATE</t>
  </si>
  <si>
    <t>HEXTORAW</t>
  </si>
  <si>
    <t>CHARTO­=ROWID</t>
  </si>
  <si>
    <t>TO_CLOB</t>
  </si>
  <si>
    <t>TO_BINARY_FLOAT</t>
  </si>
  <si>
    <t>TO_BINARY_DOUBLE</t>
  </si>
  <si>
    <t>TO_NCHAR (char.)</t>
  </si>
  <si>
    <t>TO_TIMESTAMP</t>
  </si>
  <si>
    <t>TO_NCLOB</t>
  </si>
  <si>
    <t>TO_TIMESTAMP_TZ</t>
  </si>
  <si>
    <t>TO_YMINTERVAL</t>
  </si>
  <si>
    <t>TO_DSINTERVAL</t>
  </si>
  <si>
    <t>TO_CHAR (number)</t>
  </si>
  <si>
    <t>TO_NCHAR (number)</t>
  </si>
  <si>
    <t>NUMTOYM- INTERVAL</t>
  </si>
  <si>
    <t>NUMTODS- INTERVAL</t>
  </si>
  <si>
    <t>Datetime/ Interval</t>
  </si>
  <si>
    <t>TO_CHAR (date)</t>
  </si>
  <si>
    <t>TO_NCHAR (datetime)</t>
  </si>
  <si>
    <t>RAWTOHEX</t>
  </si>
  <si>
    <t>TO_BLOB</t>
  </si>
  <si>
    <t>RAWTONHEX</t>
  </si>
  <si>
    <t>ROWIDTOCHAR</t>
  </si>
  <si>
    <t>LONG / LONG RAW</t>
  </si>
  <si>
    <t>TO_LOB</t>
  </si>
  <si>
    <t>TO_CHAR</t>
  </si>
  <si>
    <t>TO_NCHAR</t>
  </si>
  <si>
    <t>datetime</t>
  </si>
  <si>
    <t>binary</t>
  </si>
  <si>
    <t>https://dev.mysql.com/doc/refman/8.0/en/type-conversion.html</t>
  </si>
  <si>
    <t>https://dev.mysql.com/doc/refman/8.0/en/date-and-time-type-conversion.html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</si>
</sst>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[Color10]&quot;■&quot;;[Color15]&quot;■&quot;"/>
    <numFmt numFmtId="165" formatCode="&quot; &quot;;&quot; &quot;"/>
    <numFmt numFmtId="166" formatCode="[Color12]&quot;■&quot;;[Color15]&quot;■&quot;"/>
    <numFmt numFmtId="167" formatCode="[Color10]&quot;■&quot;;[Color15]&quot;■&quot;;&quot; &quot;"/>
    <numFmt numFmtId="168" formatCode="[Color10]&quot;■&quot;;[Color15]&quot;■&quot;;[Color40]&quot;■&quot;"/>
    <numFmt numFmtId="169" formatCode="[Color43]&quot;■&quot;;[Color15]&quot;■&quot;;&quot; &quot;"/>
    <numFmt numFmtId="170" formatCode="[Color10]&quot;■&quot;;&quot; &quot;;[Color40]&quot;■&quot;"/>
    <numFmt numFmtId="171" formatCode="[Color40]&quot;■&quot;;[Color15]&quot;■&quot;"/>
  </numFmts>
  <fonts count="4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Wingdings"/>
      <charset val="2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1"/>
      <color theme="2" tint="-0.249977111117893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</font>
    <font>
      <sz val="9"/>
      <color theme="1"/>
      <name val="Courier"/>
    </font>
    <font>
      <sz val="9"/>
      <name val="Courier"/>
    </font>
    <font>
      <sz val="9"/>
      <name val="Calibri"/>
      <family val="2"/>
      <charset val="204"/>
    </font>
    <font>
      <sz val="11"/>
      <name val="TT Norms Pro"/>
      <charset val="204"/>
    </font>
    <font>
      <sz val="9"/>
      <name val="TT Norms Pro"/>
      <charset val="204"/>
    </font>
    <font>
      <sz val="11"/>
      <color theme="1"/>
      <name val="TT Norms Pro"/>
      <charset val="204"/>
    </font>
    <font>
      <sz val="10"/>
      <color theme="1"/>
      <name val="Arial Unicode MS"/>
    </font>
    <font>
      <sz val="10"/>
      <name val="Arial Unicode MS"/>
    </font>
    <font>
      <i/>
      <sz val="10"/>
      <color theme="1"/>
      <name val="Arial Unicode MS"/>
    </font>
    <font>
      <i/>
      <sz val="11"/>
      <color theme="1"/>
      <name val="Calibri"/>
      <family val="2"/>
      <charset val="204"/>
      <scheme val="minor"/>
    </font>
    <font>
      <vertAlign val="superscript"/>
      <sz val="11"/>
      <color theme="1"/>
      <name val="Calibri"/>
      <family val="2"/>
      <charset val="204"/>
      <scheme val="minor"/>
    </font>
    <font>
      <sz val="11"/>
      <color theme="1"/>
      <name val="TT Norms Pro Light"/>
      <charset val="204"/>
    </font>
    <font>
      <sz val="11"/>
      <name val="TT Norms Pro Light"/>
      <charset val="204"/>
    </font>
    <font>
      <b/>
      <sz val="12"/>
      <name val="TT Norms Pro"/>
      <charset val="204"/>
    </font>
    <font>
      <sz val="10"/>
      <name val="TT Norms Pro"/>
      <charset val="204"/>
    </font>
    <font>
      <sz val="10"/>
      <name val="Arial Nova Cond Light"/>
      <family val="2"/>
      <charset val="204"/>
    </font>
    <font>
      <sz val="11"/>
      <name val="Arial Nova Cond Light"/>
      <family val="2"/>
      <charset val="204"/>
    </font>
    <font>
      <sz val="11"/>
      <color rgb="FFFF0000"/>
      <name val="TT Norms Pro"/>
      <charset val="204"/>
    </font>
    <font>
      <sz val="11"/>
      <color rgb="FFFF0000"/>
      <name val="TT Norms Pro Light"/>
      <charset val="204"/>
    </font>
    <font>
      <sz val="11"/>
      <color theme="0" tint="-0.499984740745262"/>
      <name val="TT Norms Pro"/>
      <charset val="204"/>
    </font>
    <font>
      <sz val="12"/>
      <name val="TT Norms Pro Light"/>
      <charset val="204"/>
    </font>
    <font>
      <sz val="12"/>
      <color theme="1"/>
      <name val="TT Norms Pro"/>
      <charset val="204"/>
    </font>
    <font>
      <b/>
      <sz val="10"/>
      <color theme="1"/>
      <name val="Arial Unicode MS"/>
    </font>
    <font>
      <b/>
      <sz val="11"/>
      <color theme="1"/>
      <name val="TT Norms Pro"/>
      <charset val="204"/>
    </font>
    <font>
      <sz val="10"/>
      <color theme="1"/>
      <name val="TT Norms Pro"/>
      <charset val="204"/>
    </font>
    <font>
      <i/>
      <sz val="10"/>
      <color theme="1"/>
      <name val="TT Norms Pro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5"/>
      <name val="TT Norms Pro Light"/>
      <charset val="204"/>
    </font>
    <font>
      <b/>
      <sz val="11"/>
      <color rgb="FFFF0000"/>
      <name val="TT Norms Pro Light"/>
      <charset val="204"/>
    </font>
    <font>
      <b/>
      <sz val="11"/>
      <name val="TT Norms Pro"/>
      <charset val="204"/>
    </font>
    <font>
      <b/>
      <sz val="11"/>
      <color theme="5"/>
      <name val="TT Norms Pro Light"/>
      <charset val="204"/>
    </font>
    <font>
      <sz val="9"/>
      <name val="TT Norms Pro Light"/>
      <charset val="204"/>
    </font>
    <font>
      <sz val="14"/>
      <name val="TT Norms Pro Light"/>
      <charset val="204"/>
    </font>
    <font>
      <sz val="9"/>
      <name val="TT Norms Pro"/>
    </font>
    <font>
      <sz val="11"/>
      <name val="Calibri"/>
    </font>
    <font>
      <sz val="11"/>
      <color theme="6" tint="-0.249977111117893"/>
      <name val="TT Norms Pro"/>
      <charset val="204"/>
    </font>
    <font>
      <sz val="11"/>
      <color theme="5" tint="-0.499984740745262"/>
      <name val="TT Norms Pro"/>
      <charset val="204"/>
    </font>
    <font>
      <i/>
      <sz val="10"/>
      <name val="TT Norms Pro"/>
      <charset val="204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2"/>
        <bgColor theme="6" tint="0.79998168889431442"/>
      </patternFill>
    </fill>
    <fill>
      <patternFill patternType="solid">
        <fgColor theme="7" tint="0.79998168889431442"/>
        <bgColor theme="6" tint="0.79998168889431442"/>
      </patternFill>
    </fill>
    <fill>
      <patternFill patternType="solid">
        <fgColor theme="7" tint="0.59999389629810485"/>
        <bgColor theme="6" tint="0.79998168889431442"/>
      </patternFill>
    </fill>
    <fill>
      <patternFill patternType="solid">
        <fgColor theme="7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67">
    <xf numFmtId="0" fontId="0" fillId="0" borderId="0" xfId="0"/>
    <xf numFmtId="0" fontId="0" fillId="0" borderId="0" xfId="0" applyAlignment="1">
      <alignment textRotation="45"/>
    </xf>
    <xf numFmtId="0" fontId="2" fillId="0" borderId="0" xfId="0" applyFont="1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textRotation="45" wrapText="1"/>
    </xf>
    <xf numFmtId="0" fontId="0" fillId="0" borderId="2" xfId="0" applyBorder="1" applyAlignment="1">
      <alignment vertical="top" textRotation="45"/>
    </xf>
    <xf numFmtId="0" fontId="3" fillId="0" borderId="0" xfId="0" applyFont="1" applyAlignment="1">
      <alignment horizontal="left"/>
    </xf>
    <xf numFmtId="0" fontId="0" fillId="0" borderId="0" xfId="0" applyBorder="1"/>
    <xf numFmtId="0" fontId="0" fillId="0" borderId="0" xfId="0" applyAlignment="1">
      <alignment horizontal="left" inden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17" fontId="0" fillId="0" borderId="7" xfId="0" quotePrefix="1" applyNumberFormat="1" applyBorder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3" xfId="0" applyFont="1" applyBorder="1"/>
    <xf numFmtId="0" fontId="4" fillId="0" borderId="3" xfId="0" applyFont="1" applyBorder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0" xfId="0" applyFont="1" applyAlignment="1">
      <alignment horizontal="right" vertical="center"/>
    </xf>
    <xf numFmtId="17" fontId="4" fillId="0" borderId="3" xfId="0" applyNumberFormat="1" applyFont="1" applyBorder="1" applyAlignment="1">
      <alignment horizontal="left" indent="1"/>
    </xf>
    <xf numFmtId="17" fontId="4" fillId="0" borderId="0" xfId="0" applyNumberFormat="1" applyFont="1" applyBorder="1" applyAlignment="1">
      <alignment horizontal="left" indent="1"/>
    </xf>
    <xf numFmtId="0" fontId="4" fillId="0" borderId="0" xfId="0" applyFont="1" applyAlignment="1">
      <alignment horizontal="left" indent="1"/>
    </xf>
    <xf numFmtId="0" fontId="5" fillId="0" borderId="0" xfId="0" applyFont="1" applyAlignment="1">
      <alignment horizontal="left"/>
    </xf>
    <xf numFmtId="0" fontId="7" fillId="0" borderId="0" xfId="0" applyFont="1"/>
    <xf numFmtId="164" fontId="6" fillId="0" borderId="4" xfId="0" applyNumberFormat="1" applyFont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indent="1"/>
    </xf>
    <xf numFmtId="164" fontId="6" fillId="0" borderId="5" xfId="0" applyNumberFormat="1" applyFont="1" applyBorder="1" applyAlignment="1">
      <alignment horizontal="center" vertical="center"/>
    </xf>
    <xf numFmtId="0" fontId="0" fillId="0" borderId="4" xfId="0" applyBorder="1" applyAlignment="1">
      <alignment textRotation="45"/>
    </xf>
    <xf numFmtId="0" fontId="0" fillId="0" borderId="4" xfId="0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165" fontId="12" fillId="0" borderId="4" xfId="0" applyNumberFormat="1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horizontal="center" vertical="center" wrapText="1"/>
    </xf>
    <xf numFmtId="165" fontId="12" fillId="0" borderId="11" xfId="0" applyNumberFormat="1" applyFont="1" applyBorder="1" applyAlignment="1">
      <alignment horizontal="center" vertical="center" wrapText="1"/>
    </xf>
    <xf numFmtId="0" fontId="13" fillId="0" borderId="0" xfId="0" applyFont="1"/>
    <xf numFmtId="0" fontId="15" fillId="0" borderId="0" xfId="0" applyFont="1"/>
    <xf numFmtId="0" fontId="1" fillId="0" borderId="0" xfId="0" applyFont="1"/>
    <xf numFmtId="0" fontId="1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6" fillId="5" borderId="16" xfId="0" applyFont="1" applyFill="1" applyBorder="1" applyAlignment="1">
      <alignment vertical="center" wrapText="1"/>
    </xf>
    <xf numFmtId="0" fontId="0" fillId="5" borderId="16" xfId="0" applyFill="1" applyBorder="1" applyAlignment="1">
      <alignment vertical="center" wrapText="1"/>
    </xf>
    <xf numFmtId="0" fontId="16" fillId="6" borderId="16" xfId="0" applyFont="1" applyFill="1" applyBorder="1" applyAlignment="1">
      <alignment vertical="center" wrapText="1"/>
    </xf>
    <xf numFmtId="0" fontId="0" fillId="6" borderId="16" xfId="0" applyFill="1" applyBorder="1" applyAlignment="1">
      <alignment vertical="center" wrapText="1"/>
    </xf>
    <xf numFmtId="0" fontId="16" fillId="7" borderId="16" xfId="0" applyFont="1" applyFill="1" applyBorder="1" applyAlignment="1">
      <alignment vertical="center" wrapText="1"/>
    </xf>
    <xf numFmtId="0" fontId="0" fillId="7" borderId="16" xfId="0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6" borderId="15" xfId="0" applyFill="1" applyBorder="1" applyAlignment="1">
      <alignment vertical="center" wrapText="1"/>
    </xf>
    <xf numFmtId="0" fontId="0" fillId="7" borderId="15" xfId="0" applyFill="1" applyBorder="1" applyAlignment="1">
      <alignment vertical="center" wrapText="1"/>
    </xf>
    <xf numFmtId="0" fontId="16" fillId="0" borderId="0" xfId="0" applyFont="1" applyAlignment="1">
      <alignment vertical="center"/>
    </xf>
    <xf numFmtId="0" fontId="16" fillId="0" borderId="0" xfId="0" applyFont="1"/>
    <xf numFmtId="0" fontId="0" fillId="5" borderId="0" xfId="0" applyFill="1"/>
    <xf numFmtId="0" fontId="1" fillId="0" borderId="0" xfId="0" applyFont="1" applyBorder="1" applyAlignment="1">
      <alignment horizontal="center" vertical="center" wrapText="1"/>
    </xf>
    <xf numFmtId="0" fontId="8" fillId="0" borderId="0" xfId="1"/>
    <xf numFmtId="0" fontId="0" fillId="0" borderId="0" xfId="0" applyFont="1"/>
    <xf numFmtId="0" fontId="0" fillId="0" borderId="0" xfId="0" applyFont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8" fillId="0" borderId="0" xfId="1" applyFont="1"/>
    <xf numFmtId="0" fontId="0" fillId="0" borderId="0" xfId="0" applyFont="1" applyAlignment="1">
      <alignment vertical="center"/>
    </xf>
    <xf numFmtId="0" fontId="0" fillId="5" borderId="16" xfId="0" applyFont="1" applyFill="1" applyBorder="1" applyAlignment="1">
      <alignment horizontal="left" vertical="center" wrapText="1" indent="1"/>
    </xf>
    <xf numFmtId="0" fontId="0" fillId="7" borderId="16" xfId="0" applyFont="1" applyFill="1" applyBorder="1" applyAlignment="1">
      <alignment horizontal="left" vertical="center" wrapText="1" indent="1"/>
    </xf>
    <xf numFmtId="0" fontId="0" fillId="8" borderId="16" xfId="0" applyFont="1" applyFill="1" applyBorder="1" applyAlignment="1">
      <alignment horizontal="left" vertical="center" wrapText="1" indent="1"/>
    </xf>
    <xf numFmtId="21" fontId="0" fillId="8" borderId="16" xfId="0" applyNumberFormat="1" applyFont="1" applyFill="1" applyBorder="1" applyAlignment="1">
      <alignment horizontal="left" vertical="center" wrapText="1" indent="1"/>
    </xf>
    <xf numFmtId="46" fontId="0" fillId="8" borderId="16" xfId="0" applyNumberFormat="1" applyFont="1" applyFill="1" applyBorder="1" applyAlignment="1">
      <alignment horizontal="left" vertical="center" wrapText="1" indent="1"/>
    </xf>
    <xf numFmtId="0" fontId="0" fillId="2" borderId="16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9" fillId="0" borderId="9" xfId="0" applyFont="1" applyBorder="1" applyAlignment="1">
      <alignment horizontal="center" wrapText="1"/>
    </xf>
    <xf numFmtId="0" fontId="11" fillId="0" borderId="13" xfId="0" applyFont="1" applyBorder="1" applyAlignment="1">
      <alignment horizontal="center" textRotation="45" wrapText="1"/>
    </xf>
    <xf numFmtId="164" fontId="14" fillId="0" borderId="4" xfId="0" applyNumberFormat="1" applyFont="1" applyBorder="1" applyAlignment="1">
      <alignment horizontal="center" vertical="center" wrapText="1"/>
    </xf>
    <xf numFmtId="164" fontId="14" fillId="0" borderId="10" xfId="0" applyNumberFormat="1" applyFont="1" applyBorder="1" applyAlignment="1">
      <alignment horizontal="center" vertical="center" wrapText="1"/>
    </xf>
    <xf numFmtId="164" fontId="14" fillId="0" borderId="11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horizontal="left" vertical="center" wrapText="1"/>
    </xf>
    <xf numFmtId="0" fontId="8" fillId="0" borderId="16" xfId="1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wrapText="1"/>
    </xf>
    <xf numFmtId="0" fontId="0" fillId="0" borderId="16" xfId="0" applyFont="1" applyBorder="1" applyAlignment="1">
      <alignment horizontal="left" textRotation="45" wrapText="1"/>
    </xf>
    <xf numFmtId="0" fontId="0" fillId="0" borderId="0" xfId="0" applyAlignment="1">
      <alignment horizontal="center"/>
    </xf>
    <xf numFmtId="0" fontId="15" fillId="0" borderId="8" xfId="0" applyFont="1" applyBorder="1" applyAlignment="1">
      <alignment horizontal="right"/>
    </xf>
    <xf numFmtId="0" fontId="21" fillId="0" borderId="0" xfId="0" applyFont="1" applyBorder="1"/>
    <xf numFmtId="0" fontId="21" fillId="0" borderId="0" xfId="0" applyFont="1"/>
    <xf numFmtId="0" fontId="22" fillId="0" borderId="0" xfId="0" applyFont="1"/>
    <xf numFmtId="0" fontId="22" fillId="0" borderId="5" xfId="0" applyFont="1" applyBorder="1" applyAlignment="1">
      <alignment textRotation="45"/>
    </xf>
    <xf numFmtId="0" fontId="13" fillId="0" borderId="8" xfId="0" applyFont="1" applyBorder="1" applyAlignment="1">
      <alignment horizontal="right"/>
    </xf>
    <xf numFmtId="164" fontId="22" fillId="0" borderId="4" xfId="0" applyNumberFormat="1" applyFont="1" applyBorder="1" applyAlignment="1">
      <alignment horizontal="center"/>
    </xf>
    <xf numFmtId="0" fontId="24" fillId="0" borderId="21" xfId="0" applyFont="1" applyBorder="1" applyAlignment="1">
      <alignment vertical="center" wrapText="1"/>
    </xf>
    <xf numFmtId="0" fontId="24" fillId="0" borderId="17" xfId="0" applyFont="1" applyBorder="1" applyAlignment="1">
      <alignment vertical="center" wrapText="1"/>
    </xf>
    <xf numFmtId="0" fontId="24" fillId="0" borderId="15" xfId="0" applyFont="1" applyBorder="1" applyAlignment="1">
      <alignment vertical="center" wrapText="1"/>
    </xf>
    <xf numFmtId="0" fontId="24" fillId="0" borderId="18" xfId="0" applyFont="1" applyBorder="1" applyAlignment="1">
      <alignment vertical="center" wrapText="1"/>
    </xf>
    <xf numFmtId="0" fontId="24" fillId="0" borderId="25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4" borderId="18" xfId="0" applyFont="1" applyFill="1" applyBorder="1" applyAlignment="1">
      <alignment vertical="center" wrapText="1"/>
    </xf>
    <xf numFmtId="0" fontId="24" fillId="4" borderId="17" xfId="0" applyFont="1" applyFill="1" applyBorder="1" applyAlignment="1">
      <alignment vertical="center" wrapText="1"/>
    </xf>
    <xf numFmtId="0" fontId="24" fillId="4" borderId="19" xfId="0" applyFont="1" applyFill="1" applyBorder="1" applyAlignment="1">
      <alignment vertical="center" wrapText="1"/>
    </xf>
    <xf numFmtId="0" fontId="24" fillId="4" borderId="16" xfId="0" applyFont="1" applyFill="1" applyBorder="1" applyAlignment="1">
      <alignment vertical="center" wrapText="1"/>
    </xf>
    <xf numFmtId="0" fontId="25" fillId="0" borderId="17" xfId="0" applyFont="1" applyBorder="1" applyAlignment="1">
      <alignment vertical="center" wrapText="1"/>
    </xf>
    <xf numFmtId="0" fontId="25" fillId="0" borderId="24" xfId="0" applyFont="1" applyBorder="1" applyAlignment="1">
      <alignment vertical="center" wrapText="1"/>
    </xf>
    <xf numFmtId="0" fontId="25" fillId="0" borderId="18" xfId="0" applyFont="1" applyBorder="1" applyAlignment="1">
      <alignment vertical="center" wrapText="1"/>
    </xf>
    <xf numFmtId="0" fontId="25" fillId="0" borderId="25" xfId="0" applyFont="1" applyBorder="1" applyAlignment="1">
      <alignment vertical="center" wrapText="1"/>
    </xf>
    <xf numFmtId="0" fontId="26" fillId="0" borderId="18" xfId="0" applyFont="1" applyBorder="1" applyAlignment="1">
      <alignment vertical="top" wrapText="1"/>
    </xf>
    <xf numFmtId="0" fontId="26" fillId="0" borderId="19" xfId="0" applyFont="1" applyBorder="1" applyAlignment="1">
      <alignment vertical="top" wrapText="1"/>
    </xf>
    <xf numFmtId="0" fontId="25" fillId="0" borderId="19" xfId="0" applyFont="1" applyBorder="1" applyAlignment="1">
      <alignment vertical="center" wrapText="1"/>
    </xf>
    <xf numFmtId="0" fontId="25" fillId="0" borderId="26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25" fillId="0" borderId="23" xfId="0" applyFont="1" applyBorder="1" applyAlignment="1">
      <alignment vertical="center" wrapText="1"/>
    </xf>
    <xf numFmtId="0" fontId="25" fillId="4" borderId="18" xfId="0" applyFont="1" applyFill="1" applyBorder="1" applyAlignment="1">
      <alignment vertical="center" wrapText="1"/>
    </xf>
    <xf numFmtId="0" fontId="26" fillId="4" borderId="18" xfId="0" applyFont="1" applyFill="1" applyBorder="1" applyAlignment="1">
      <alignment vertical="top" wrapText="1"/>
    </xf>
    <xf numFmtId="0" fontId="25" fillId="4" borderId="17" xfId="0" applyFont="1" applyFill="1" applyBorder="1" applyAlignment="1">
      <alignment vertical="center" wrapText="1"/>
    </xf>
    <xf numFmtId="0" fontId="26" fillId="4" borderId="19" xfId="0" applyFont="1" applyFill="1" applyBorder="1" applyAlignment="1">
      <alignment vertical="top" wrapText="1"/>
    </xf>
    <xf numFmtId="0" fontId="25" fillId="4" borderId="19" xfId="0" applyFont="1" applyFill="1" applyBorder="1" applyAlignment="1">
      <alignment vertical="center" wrapText="1"/>
    </xf>
    <xf numFmtId="0" fontId="25" fillId="4" borderId="16" xfId="0" applyFont="1" applyFill="1" applyBorder="1" applyAlignment="1">
      <alignment vertical="center" wrapText="1"/>
    </xf>
    <xf numFmtId="0" fontId="25" fillId="0" borderId="27" xfId="0" applyFont="1" applyBorder="1" applyAlignment="1">
      <alignment vertical="center" wrapText="1"/>
    </xf>
    <xf numFmtId="0" fontId="24" fillId="0" borderId="29" xfId="0" applyFont="1" applyBorder="1" applyAlignment="1">
      <alignment vertical="center" wrapText="1"/>
    </xf>
    <xf numFmtId="0" fontId="25" fillId="0" borderId="28" xfId="0" applyFont="1" applyBorder="1" applyAlignment="1">
      <alignment vertical="center" wrapText="1"/>
    </xf>
    <xf numFmtId="0" fontId="25" fillId="4" borderId="28" xfId="0" applyFont="1" applyFill="1" applyBorder="1" applyAlignment="1">
      <alignment vertical="center" wrapText="1"/>
    </xf>
    <xf numFmtId="0" fontId="23" fillId="2" borderId="16" xfId="0" applyFont="1" applyFill="1" applyBorder="1" applyAlignment="1">
      <alignment vertical="center" textRotation="45" wrapText="1"/>
    </xf>
    <xf numFmtId="0" fontId="23" fillId="2" borderId="23" xfId="0" applyFont="1" applyFill="1" applyBorder="1" applyAlignment="1">
      <alignment vertical="center" textRotation="45" wrapText="1"/>
    </xf>
    <xf numFmtId="0" fontId="23" fillId="2" borderId="20" xfId="0" applyFont="1" applyFill="1" applyBorder="1" applyAlignment="1">
      <alignment vertical="center" textRotation="45" wrapText="1"/>
    </xf>
    <xf numFmtId="0" fontId="13" fillId="9" borderId="0" xfId="0" applyFont="1" applyFill="1" applyBorder="1" applyAlignment="1">
      <alignment wrapText="1"/>
    </xf>
    <xf numFmtId="0" fontId="17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 wrapText="1"/>
    </xf>
    <xf numFmtId="0" fontId="23" fillId="2" borderId="4" xfId="0" applyFont="1" applyFill="1" applyBorder="1" applyAlignment="1">
      <alignment vertical="center" textRotation="45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3" fillId="2" borderId="30" xfId="0" applyFont="1" applyFill="1" applyBorder="1" applyAlignment="1">
      <alignment vertical="center" textRotation="45" wrapText="1"/>
    </xf>
    <xf numFmtId="0" fontId="24" fillId="4" borderId="28" xfId="0" applyFont="1" applyFill="1" applyBorder="1" applyAlignment="1">
      <alignment vertical="center" wrapText="1"/>
    </xf>
    <xf numFmtId="0" fontId="25" fillId="0" borderId="15" xfId="0" applyFont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0" fontId="15" fillId="2" borderId="10" xfId="0" applyFont="1" applyFill="1" applyBorder="1" applyAlignment="1">
      <alignment horizontal="left" textRotation="45"/>
    </xf>
    <xf numFmtId="167" fontId="15" fillId="0" borderId="4" xfId="0" applyNumberFormat="1" applyFont="1" applyBorder="1" applyAlignment="1">
      <alignment horizontal="center"/>
    </xf>
    <xf numFmtId="0" fontId="15" fillId="0" borderId="8" xfId="0" applyFont="1" applyBorder="1" applyAlignment="1">
      <alignment horizontal="right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vertical="center" wrapText="1"/>
    </xf>
    <xf numFmtId="0" fontId="15" fillId="0" borderId="4" xfId="0" applyFont="1" applyBorder="1" applyAlignment="1">
      <alignment horizontal="center"/>
    </xf>
    <xf numFmtId="0" fontId="15" fillId="0" borderId="4" xfId="0" applyFont="1" applyBorder="1"/>
    <xf numFmtId="0" fontId="15" fillId="0" borderId="33" xfId="0" applyFont="1" applyBorder="1" applyAlignment="1">
      <alignment horizontal="right" vertical="center" wrapText="1"/>
    </xf>
    <xf numFmtId="0" fontId="15" fillId="0" borderId="10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left" indent="1"/>
    </xf>
    <xf numFmtId="0" fontId="27" fillId="0" borderId="32" xfId="0" applyFont="1" applyBorder="1" applyAlignment="1">
      <alignment vertical="center" wrapText="1"/>
    </xf>
    <xf numFmtId="0" fontId="27" fillId="0" borderId="11" xfId="0" applyFont="1" applyBorder="1" applyAlignment="1">
      <alignment vertical="center" wrapText="1"/>
    </xf>
    <xf numFmtId="0" fontId="28" fillId="0" borderId="14" xfId="0" applyFont="1" applyBorder="1" applyAlignment="1">
      <alignment horizontal="left" indent="1"/>
    </xf>
    <xf numFmtId="0" fontId="28" fillId="0" borderId="31" xfId="0" applyFont="1" applyBorder="1" applyAlignment="1">
      <alignment horizontal="left" indent="1"/>
    </xf>
    <xf numFmtId="0" fontId="29" fillId="0" borderId="4" xfId="0" applyFont="1" applyBorder="1" applyAlignment="1">
      <alignment horizontal="center"/>
    </xf>
    <xf numFmtId="0" fontId="16" fillId="0" borderId="0" xfId="0" quotePrefix="1" applyFont="1" applyAlignment="1">
      <alignment vertical="center"/>
    </xf>
    <xf numFmtId="0" fontId="16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0" xfId="0" applyFont="1" applyBorder="1"/>
    <xf numFmtId="0" fontId="30" fillId="0" borderId="0" xfId="0" applyFont="1"/>
    <xf numFmtId="167" fontId="31" fillId="0" borderId="0" xfId="0" applyNumberFormat="1" applyFont="1" applyAlignment="1">
      <alignment horizontal="center"/>
    </xf>
    <xf numFmtId="0" fontId="31" fillId="0" borderId="0" xfId="0" applyFont="1"/>
    <xf numFmtId="0" fontId="33" fillId="0" borderId="0" xfId="0" applyFont="1"/>
    <xf numFmtId="0" fontId="34" fillId="0" borderId="4" xfId="0" applyFont="1" applyBorder="1" applyAlignment="1">
      <alignment vertical="center"/>
    </xf>
    <xf numFmtId="0" fontId="34" fillId="0" borderId="4" xfId="0" applyFont="1" applyBorder="1"/>
    <xf numFmtId="0" fontId="15" fillId="10" borderId="5" xfId="0" applyFont="1" applyFill="1" applyBorder="1" applyAlignment="1">
      <alignment textRotation="45"/>
    </xf>
    <xf numFmtId="0" fontId="0" fillId="0" borderId="0" xfId="0" applyBorder="1" applyAlignment="1">
      <alignment horizontal="center"/>
    </xf>
    <xf numFmtId="0" fontId="8" fillId="0" borderId="0" xfId="1" applyBorder="1" applyAlignment="1">
      <alignment horizontal="center"/>
    </xf>
    <xf numFmtId="0" fontId="15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left" indent="1"/>
    </xf>
    <xf numFmtId="0" fontId="15" fillId="0" borderId="10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9" xfId="0" applyFont="1" applyBorder="1" applyAlignment="1">
      <alignment horizontal="right"/>
    </xf>
    <xf numFmtId="0" fontId="15" fillId="0" borderId="34" xfId="0" applyFont="1" applyBorder="1" applyAlignment="1">
      <alignment horizontal="left"/>
    </xf>
    <xf numFmtId="0" fontId="15" fillId="0" borderId="32" xfId="0" applyFont="1" applyBorder="1"/>
    <xf numFmtId="0" fontId="29" fillId="0" borderId="8" xfId="0" applyFont="1" applyBorder="1" applyAlignment="1">
      <alignment horizontal="right"/>
    </xf>
    <xf numFmtId="0" fontId="29" fillId="0" borderId="32" xfId="0" applyFont="1" applyBorder="1"/>
    <xf numFmtId="0" fontId="15" fillId="0" borderId="33" xfId="0" applyFont="1" applyBorder="1" applyAlignment="1">
      <alignment horizontal="right"/>
    </xf>
    <xf numFmtId="0" fontId="15" fillId="0" borderId="11" xfId="0" applyFont="1" applyBorder="1"/>
    <xf numFmtId="0" fontId="0" fillId="0" borderId="35" xfId="0" applyBorder="1"/>
    <xf numFmtId="0" fontId="0" fillId="9" borderId="4" xfId="0" applyFill="1" applyBorder="1"/>
    <xf numFmtId="167" fontId="0" fillId="9" borderId="4" xfId="0" applyNumberFormat="1" applyFill="1" applyBorder="1" applyAlignment="1">
      <alignment horizontal="center"/>
    </xf>
    <xf numFmtId="169" fontId="0" fillId="9" borderId="4" xfId="0" applyNumberFormat="1" applyFill="1" applyBorder="1" applyAlignment="1">
      <alignment horizontal="center"/>
    </xf>
    <xf numFmtId="0" fontId="0" fillId="2" borderId="13" xfId="0" applyFill="1" applyBorder="1" applyAlignment="1">
      <alignment horizontal="center" textRotation="45"/>
    </xf>
    <xf numFmtId="168" fontId="13" fillId="4" borderId="4" xfId="0" applyNumberFormat="1" applyFont="1" applyFill="1" applyBorder="1" applyAlignment="1">
      <alignment horizontal="center" vertical="center" wrapText="1"/>
    </xf>
    <xf numFmtId="168" fontId="13" fillId="0" borderId="4" xfId="0" applyNumberFormat="1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right" vertical="center" wrapText="1"/>
    </xf>
    <xf numFmtId="0" fontId="22" fillId="0" borderId="32" xfId="0" applyFont="1" applyBorder="1" applyAlignment="1">
      <alignment horizontal="right" vertical="center" wrapText="1"/>
    </xf>
    <xf numFmtId="0" fontId="22" fillId="4" borderId="35" xfId="0" applyFont="1" applyFill="1" applyBorder="1" applyAlignment="1">
      <alignment horizontal="right" vertical="center" wrapText="1"/>
    </xf>
    <xf numFmtId="0" fontId="21" fillId="0" borderId="5" xfId="0" applyFont="1" applyBorder="1" applyAlignment="1">
      <alignment horizontal="center" textRotation="45"/>
    </xf>
    <xf numFmtId="0" fontId="21" fillId="2" borderId="5" xfId="0" applyFont="1" applyFill="1" applyBorder="1" applyAlignment="1">
      <alignment horizontal="center" textRotation="45"/>
    </xf>
    <xf numFmtId="170" fontId="13" fillId="4" borderId="4" xfId="0" applyNumberFormat="1" applyFont="1" applyFill="1" applyBorder="1" applyAlignment="1">
      <alignment horizontal="center" vertical="center" wrapText="1"/>
    </xf>
    <xf numFmtId="170" fontId="13" fillId="13" borderId="4" xfId="0" applyNumberFormat="1" applyFont="1" applyFill="1" applyBorder="1" applyAlignment="1">
      <alignment horizontal="center" vertical="center" wrapText="1"/>
    </xf>
    <xf numFmtId="170" fontId="13" fillId="0" borderId="4" xfId="0" applyNumberFormat="1" applyFont="1" applyBorder="1" applyAlignment="1">
      <alignment horizontal="center" vertical="center" wrapText="1"/>
    </xf>
    <xf numFmtId="170" fontId="13" fillId="5" borderId="4" xfId="0" applyNumberFormat="1" applyFont="1" applyFill="1" applyBorder="1" applyAlignment="1">
      <alignment horizontal="center" vertical="center" wrapText="1"/>
    </xf>
    <xf numFmtId="170" fontId="13" fillId="14" borderId="4" xfId="0" applyNumberFormat="1" applyFont="1" applyFill="1" applyBorder="1" applyAlignment="1">
      <alignment horizontal="center" vertical="center" wrapText="1"/>
    </xf>
    <xf numFmtId="170" fontId="13" fillId="15" borderId="4" xfId="0" applyNumberFormat="1" applyFont="1" applyFill="1" applyBorder="1" applyAlignment="1">
      <alignment horizontal="center" vertical="center" wrapText="1"/>
    </xf>
    <xf numFmtId="170" fontId="13" fillId="11" borderId="4" xfId="0" applyNumberFormat="1" applyFont="1" applyFill="1" applyBorder="1" applyAlignment="1">
      <alignment horizontal="center" vertical="center" wrapText="1"/>
    </xf>
    <xf numFmtId="0" fontId="22" fillId="4" borderId="14" xfId="0" applyFont="1" applyFill="1" applyBorder="1" applyAlignment="1">
      <alignment horizontal="right" vertical="center" wrapText="1"/>
    </xf>
    <xf numFmtId="0" fontId="22" fillId="0" borderId="14" xfId="0" applyFont="1" applyBorder="1" applyAlignment="1">
      <alignment horizontal="right" vertical="center" wrapText="1"/>
    </xf>
    <xf numFmtId="0" fontId="22" fillId="4" borderId="0" xfId="0" applyFont="1" applyFill="1" applyBorder="1" applyAlignment="1">
      <alignment horizontal="right" vertical="center" wrapText="1"/>
    </xf>
    <xf numFmtId="0" fontId="22" fillId="12" borderId="14" xfId="0" applyFont="1" applyFill="1" applyBorder="1" applyAlignment="1">
      <alignment horizontal="right" vertical="center" wrapText="1"/>
    </xf>
    <xf numFmtId="0" fontId="22" fillId="2" borderId="14" xfId="0" applyFont="1" applyFill="1" applyBorder="1" applyAlignment="1">
      <alignment horizontal="right" vertical="center" wrapText="1"/>
    </xf>
    <xf numFmtId="0" fontId="22" fillId="11" borderId="14" xfId="0" applyFont="1" applyFill="1" applyBorder="1" applyAlignment="1">
      <alignment horizontal="right" vertical="center" wrapText="1"/>
    </xf>
    <xf numFmtId="0" fontId="22" fillId="11" borderId="8" xfId="0" applyFont="1" applyFill="1" applyBorder="1" applyAlignment="1">
      <alignment horizontal="right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168" fontId="15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left" indent="1"/>
    </xf>
    <xf numFmtId="0" fontId="22" fillId="9" borderId="14" xfId="0" applyFont="1" applyFill="1" applyBorder="1" applyAlignment="1">
      <alignment horizontal="right" vertical="center" wrapText="1"/>
    </xf>
    <xf numFmtId="0" fontId="38" fillId="0" borderId="14" xfId="0" applyFont="1" applyBorder="1" applyAlignment="1">
      <alignment horizontal="left" indent="1"/>
    </xf>
    <xf numFmtId="0" fontId="15" fillId="0" borderId="0" xfId="0" applyFont="1" applyBorder="1"/>
    <xf numFmtId="0" fontId="15" fillId="0" borderId="0" xfId="0" applyFont="1" applyBorder="1" applyAlignment="1">
      <alignment horizontal="right"/>
    </xf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left"/>
    </xf>
    <xf numFmtId="0" fontId="29" fillId="0" borderId="0" xfId="0" applyFont="1" applyBorder="1" applyAlignment="1">
      <alignment horizontal="right"/>
    </xf>
    <xf numFmtId="0" fontId="29" fillId="0" borderId="0" xfId="0" applyFont="1" applyBorder="1" applyAlignment="1">
      <alignment horizontal="center"/>
    </xf>
    <xf numFmtId="0" fontId="29" fillId="0" borderId="0" xfId="0" applyFont="1" applyBorder="1"/>
    <xf numFmtId="0" fontId="39" fillId="0" borderId="14" xfId="0" applyFont="1" applyBorder="1" applyAlignment="1">
      <alignment horizontal="left" indent="1"/>
    </xf>
    <xf numFmtId="0" fontId="39" fillId="0" borderId="31" xfId="0" applyFont="1" applyBorder="1" applyAlignment="1">
      <alignment horizontal="left" indent="1"/>
    </xf>
    <xf numFmtId="0" fontId="40" fillId="0" borderId="32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4" xfId="0" applyFont="1" applyBorder="1" applyAlignment="1">
      <alignment horizontal="left" indent="1"/>
    </xf>
    <xf numFmtId="171" fontId="6" fillId="0" borderId="4" xfId="0" applyNumberFormat="1" applyFont="1" applyBorder="1" applyAlignment="1">
      <alignment horizontal="center" vertical="center"/>
    </xf>
    <xf numFmtId="0" fontId="42" fillId="0" borderId="5" xfId="0" applyFont="1" applyBorder="1" applyAlignment="1">
      <alignment horizontal="left" textRotation="45" wrapText="1"/>
    </xf>
    <xf numFmtId="0" fontId="42" fillId="2" borderId="5" xfId="0" applyFont="1" applyFill="1" applyBorder="1" applyAlignment="1">
      <alignment horizontal="left" textRotation="45" wrapText="1"/>
    </xf>
    <xf numFmtId="0" fontId="13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 indent="1"/>
    </xf>
    <xf numFmtId="171" fontId="43" fillId="0" borderId="0" xfId="0" applyNumberFormat="1" applyFont="1" applyBorder="1" applyAlignment="1">
      <alignment horizontal="center" vertical="center"/>
    </xf>
    <xf numFmtId="164" fontId="43" fillId="0" borderId="0" xfId="0" applyNumberFormat="1" applyFont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13" fillId="0" borderId="3" xfId="0" applyFont="1" applyBorder="1" applyAlignment="1">
      <alignment horizontal="center" wrapText="1"/>
    </xf>
    <xf numFmtId="0" fontId="13" fillId="0" borderId="5" xfId="0" applyFont="1" applyBorder="1" applyAlignment="1">
      <alignment vertical="center" wrapText="1"/>
    </xf>
    <xf numFmtId="164" fontId="14" fillId="0" borderId="5" xfId="0" applyNumberFormat="1" applyFont="1" applyBorder="1" applyAlignment="1">
      <alignment horizontal="center" vertical="center" wrapText="1"/>
    </xf>
    <xf numFmtId="164" fontId="14" fillId="0" borderId="34" xfId="0" applyNumberFormat="1" applyFont="1" applyBorder="1" applyAlignment="1">
      <alignment horizontal="center" vertical="center" wrapText="1"/>
    </xf>
    <xf numFmtId="164" fontId="14" fillId="0" borderId="32" xfId="0" applyNumberFormat="1" applyFont="1" applyBorder="1" applyAlignment="1">
      <alignment horizontal="center" vertical="center" wrapText="1"/>
    </xf>
    <xf numFmtId="0" fontId="14" fillId="0" borderId="33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164" fontId="45" fillId="0" borderId="10" xfId="0" applyNumberFormat="1" applyFont="1" applyBorder="1" applyAlignment="1">
      <alignment vertical="center" wrapText="1"/>
    </xf>
    <xf numFmtId="164" fontId="45" fillId="0" borderId="11" xfId="0" applyNumberFormat="1" applyFont="1" applyBorder="1" applyAlignment="1">
      <alignment vertical="center" wrapText="1"/>
    </xf>
    <xf numFmtId="164" fontId="44" fillId="0" borderId="0" xfId="0" applyNumberFormat="1" applyFont="1" applyBorder="1" applyAlignment="1">
      <alignment horizontal="center" vertical="center" wrapText="1"/>
    </xf>
    <xf numFmtId="0" fontId="24" fillId="0" borderId="9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13" xfId="0" applyFont="1" applyBorder="1" applyAlignment="1">
      <alignment horizontal="center" textRotation="45" wrapText="1"/>
    </xf>
    <xf numFmtId="0" fontId="3" fillId="0" borderId="0" xfId="0" applyFont="1"/>
    <xf numFmtId="0" fontId="34" fillId="0" borderId="0" xfId="0" applyFont="1"/>
    <xf numFmtId="0" fontId="34" fillId="10" borderId="13" xfId="0" applyFont="1" applyFill="1" applyBorder="1" applyAlignment="1">
      <alignment horizontal="center" textRotation="45"/>
    </xf>
    <xf numFmtId="0" fontId="34" fillId="9" borderId="4" xfId="0" applyFont="1" applyFill="1" applyBorder="1"/>
    <xf numFmtId="0" fontId="21" fillId="0" borderId="5" xfId="0" applyFont="1" applyBorder="1" applyAlignment="1">
      <alignment textRotation="45"/>
    </xf>
    <xf numFmtId="0" fontId="13" fillId="0" borderId="0" xfId="0" applyFont="1" applyAlignment="1">
      <alignment horizontal="left" indent="1"/>
    </xf>
    <xf numFmtId="0" fontId="46" fillId="0" borderId="0" xfId="0" applyFont="1" applyAlignment="1">
      <alignment horizontal="left" indent="1"/>
    </xf>
    <xf numFmtId="0" fontId="47" fillId="0" borderId="0" xfId="0" applyFont="1" applyAlignment="1">
      <alignment horizontal="left" indent="1"/>
    </xf>
    <xf numFmtId="0" fontId="34" fillId="2" borderId="13" xfId="0" applyFont="1" applyFill="1" applyBorder="1" applyAlignment="1">
      <alignment horizontal="center" textRotation="45"/>
    </xf>
    <xf numFmtId="0" fontId="24" fillId="0" borderId="0" xfId="0" applyFont="1"/>
    <xf numFmtId="0" fontId="24" fillId="0" borderId="4" xfId="0" applyFont="1" applyBorder="1"/>
    <xf numFmtId="0" fontId="24" fillId="5" borderId="4" xfId="0" applyFont="1" applyFill="1" applyBorder="1" applyAlignment="1">
      <alignment horizontal="center" textRotation="45"/>
    </xf>
    <xf numFmtId="0" fontId="24" fillId="5" borderId="3" xfId="0" applyFont="1" applyFill="1" applyBorder="1" applyAlignment="1">
      <alignment horizontal="center" textRotation="45"/>
    </xf>
    <xf numFmtId="166" fontId="24" fillId="0" borderId="0" xfId="0" applyNumberFormat="1" applyFont="1" applyAlignment="1">
      <alignment horizontal="center"/>
    </xf>
    <xf numFmtId="164" fontId="24" fillId="0" borderId="0" xfId="0" applyNumberFormat="1" applyFont="1" applyAlignment="1">
      <alignment horizontal="center"/>
    </xf>
    <xf numFmtId="0" fontId="24" fillId="0" borderId="0" xfId="0" applyFont="1" applyAlignment="1">
      <alignment vertical="center"/>
    </xf>
    <xf numFmtId="166" fontId="24" fillId="0" borderId="4" xfId="0" applyNumberFormat="1" applyFont="1" applyBorder="1" applyAlignment="1">
      <alignment horizontal="center"/>
    </xf>
    <xf numFmtId="164" fontId="24" fillId="0" borderId="4" xfId="0" applyNumberFormat="1" applyFont="1" applyBorder="1" applyAlignment="1">
      <alignment horizontal="center"/>
    </xf>
    <xf numFmtId="167" fontId="34" fillId="0" borderId="4" xfId="0" applyNumberFormat="1" applyFont="1" applyBorder="1" applyAlignment="1">
      <alignment horizontal="center"/>
    </xf>
    <xf numFmtId="169" fontId="34" fillId="0" borderId="4" xfId="0" applyNumberFormat="1" applyFont="1" applyBorder="1" applyAlignment="1">
      <alignment horizontal="center"/>
    </xf>
    <xf numFmtId="0" fontId="34" fillId="0" borderId="4" xfId="0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234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rgb="FF000000"/>
        </right>
        <top/>
        <bottom style="thin">
          <color rgb="FF000000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 style="thin">
          <color rgb="FF000000"/>
        </right>
        <top/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"/>
        <scheme val="none"/>
      </font>
      <alignment horizontal="righ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righ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 Light"/>
        <scheme val="none"/>
      </font>
      <numFmt numFmtId="164" formatCode="[Color10]&quot;■&quot;;[Color15]&quot;■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1"/>
        <color theme="1"/>
        <name val="TT Norms Pro Light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2"/>
        <color auto="1"/>
        <name val="TT Norms Pro"/>
        <scheme val="none"/>
      </font>
    </dxf>
    <dxf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1"/>
        <name val="TT Norms Pro"/>
        <scheme val="none"/>
      </font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2"/>
        <name val="TT Norms Pro"/>
        <scheme val="none"/>
      </font>
      <numFmt numFmtId="167" formatCode="[Color10]&quot;■&quot;;[Color15]&quot;■&quot;;&quot; &quot;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6" formatCode="[Color12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6" formatCode="[Color12]&quot;■&quot;;[Color15]&quot;■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</dxf>
    <dxf>
      <font>
        <strike val="0"/>
        <outline val="0"/>
        <shadow val="0"/>
        <u val="none"/>
        <vertAlign val="baseline"/>
        <color auto="1"/>
      </font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4" formatCode="[Color10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strike val="0"/>
        <outline val="0"/>
        <shadow val="0"/>
        <u val="none"/>
        <vertAlign val="baseline"/>
        <color auto="1"/>
      </font>
      <numFmt numFmtId="166" formatCode="[Color12]&quot;■&quot;;[Color15]&quot;■&quot;"/>
      <alignment horizontal="center" vertical="bottom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6" formatCode="[Color12]&quot;■&quot;;[Color15]&quot;■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</dxf>
    <dxf>
      <font>
        <strike val="0"/>
        <outline val="0"/>
        <shadow val="0"/>
        <u val="none"/>
        <vertAlign val="baseline"/>
        <color auto="1"/>
      </font>
    </dxf>
    <dxf>
      <font>
        <strike val="0"/>
        <outline val="0"/>
        <shadow val="0"/>
        <u val="none"/>
        <vertAlign val="baseline"/>
        <sz val="10"/>
        <color auto="1"/>
        <name val="TT Norms Pro"/>
        <scheme val="none"/>
      </font>
      <numFmt numFmtId="164" formatCode="[Color10]&quot;■&quot;;[Color15]&quot;■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ourier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ourier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T Norms Pro"/>
        <scheme val="none"/>
      </font>
      <alignment horizontal="general" vertical="center" textRotation="0" wrapText="1" indent="0" justifyLastLine="0" shrinkToFit="0" readingOrder="0"/>
      <border outline="0">
        <left/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ourier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&quot; &quot;;&quot; 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T Norms Pro"/>
        <scheme val="none"/>
      </font>
      <numFmt numFmtId="164" formatCode="[Color10]&quot;■&quot;;[Color15]&quot;■&quot;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righ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border>
        <top style="thin">
          <color indexed="64"/>
        </top>
      </border>
    </dxf>
    <dxf>
      <border outline="0"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righ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T Norms Pro Light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T Norms Pro Light"/>
        <scheme val="none"/>
      </font>
      <alignment horizontal="left" vertical="bottom" textRotation="0" wrapText="0" relativeIndent="1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diagonalUp="0" diagonalDown="0" outline="0">
        <left/>
        <right/>
        <top/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TT Norms Pro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TT Norms Pro"/>
        <scheme val="none"/>
      </font>
    </dxf>
    <dxf>
      <font>
        <strike val="0"/>
        <outline val="0"/>
        <shadow val="0"/>
        <u val="none"/>
        <vertAlign val="baseline"/>
        <sz val="11"/>
        <color rgb="FF000000"/>
        <name val="TT Norms Pro Light"/>
        <scheme val="none"/>
      </font>
      <alignment horizontal="left" vertical="bottom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T Norms Pro Light"/>
        <scheme val="none"/>
      </font>
      <alignment horizontal="left" vertical="bottom" textRotation="0" wrapText="0" relativeIndent="1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bottom" textRotation="0" wrapText="0" indent="1" justifyLastLine="0" shrinkToFit="0" readingOrder="0"/>
    </dxf>
    <dxf>
      <alignment horizontal="left" vertical="bottom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bottom" textRotation="0" wrapText="0" indent="1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alignment horizontal="left" vertical="bottom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T Norms Pro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/>
        <bottom style="thin">
          <color rgb="FF000000"/>
        </bottom>
      </border>
    </dxf>
    <dxf>
      <font>
        <color rgb="FFC00000"/>
      </font>
      <numFmt numFmtId="172" formatCode="\❤"/>
      <fill>
        <patternFill>
          <bgColor theme="0"/>
        </patternFill>
      </fill>
    </dxf>
    <dxf>
      <font>
        <b/>
        <i val="0"/>
        <color theme="9" tint="-0.24994659260841701"/>
      </font>
      <numFmt numFmtId="173" formatCode="\×"/>
    </dxf>
    <dxf>
      <font>
        <b/>
        <i val="0"/>
        <color rgb="FFFFC000"/>
      </font>
      <numFmt numFmtId="174" formatCode="\●"/>
    </dxf>
    <dxf>
      <font>
        <color rgb="FFC00000"/>
      </font>
      <numFmt numFmtId="172" formatCode="\❤"/>
      <fill>
        <patternFill>
          <bgColor theme="0"/>
        </patternFill>
      </fill>
    </dxf>
    <dxf>
      <font>
        <b/>
        <i val="0"/>
        <color theme="9" tint="-0.24994659260841701"/>
      </font>
      <numFmt numFmtId="173" formatCode="\×"/>
    </dxf>
    <dxf>
      <font>
        <b/>
        <i val="0"/>
        <color rgb="FFFFC000"/>
      </font>
      <numFmt numFmtId="174" formatCode="\●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44450</xdr:colOff>
      <xdr:row>2</xdr:row>
      <xdr:rowOff>25400</xdr:rowOff>
    </xdr:from>
    <xdr:to>
      <xdr:col>13</xdr:col>
      <xdr:colOff>6350</xdr:colOff>
      <xdr:row>3</xdr:row>
      <xdr:rowOff>247650</xdr:rowOff>
    </xdr:to>
    <xdr:sp macro="" textlink="">
      <xdr:nvSpPr>
        <xdr:cNvPr id="3" name="Левая фигурная скобка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0299700" y="469900"/>
          <a:ext cx="247650" cy="482600"/>
        </a:xfrm>
        <a:prstGeom prst="leftBrace">
          <a:avLst>
            <a:gd name="adj1" fmla="val 4697"/>
            <a:gd name="adj2" fmla="val 30263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5</xdr:row>
      <xdr:rowOff>12700</xdr:rowOff>
    </xdr:from>
    <xdr:to>
      <xdr:col>5</xdr:col>
      <xdr:colOff>0</xdr:colOff>
      <xdr:row>8</xdr:row>
      <xdr:rowOff>190500</xdr:rowOff>
    </xdr:to>
    <xdr:sp macro="" textlink="">
      <xdr:nvSpPr>
        <xdr:cNvPr id="2" name="Левая фигурная скобка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5175250" y="996950"/>
          <a:ext cx="285750" cy="768350"/>
        </a:xfrm>
        <a:prstGeom prst="leftBrac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254000</xdr:colOff>
      <xdr:row>9</xdr:row>
      <xdr:rowOff>38100</xdr:rowOff>
    </xdr:from>
    <xdr:to>
      <xdr:col>4</xdr:col>
      <xdr:colOff>603250</xdr:colOff>
      <xdr:row>11</xdr:row>
      <xdr:rowOff>190500</xdr:rowOff>
    </xdr:to>
    <xdr:sp macro="" textlink="">
      <xdr:nvSpPr>
        <xdr:cNvPr id="3" name="Левая фигурная скобка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105400" y="1809750"/>
          <a:ext cx="349250" cy="546100"/>
        </a:xfrm>
        <a:prstGeom prst="leftBrac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152400</xdr:colOff>
      <xdr:row>15</xdr:row>
      <xdr:rowOff>184150</xdr:rowOff>
    </xdr:from>
    <xdr:to>
      <xdr:col>4</xdr:col>
      <xdr:colOff>590550</xdr:colOff>
      <xdr:row>19</xdr:row>
      <xdr:rowOff>184150</xdr:rowOff>
    </xdr:to>
    <xdr:sp macro="" textlink="">
      <xdr:nvSpPr>
        <xdr:cNvPr id="4" name="Левая фигурная скобка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5003800" y="3136900"/>
          <a:ext cx="438150" cy="7874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196850</xdr:colOff>
      <xdr:row>13</xdr:row>
      <xdr:rowOff>177800</xdr:rowOff>
    </xdr:from>
    <xdr:to>
      <xdr:col>4</xdr:col>
      <xdr:colOff>577850</xdr:colOff>
      <xdr:row>15</xdr:row>
      <xdr:rowOff>158750</xdr:rowOff>
    </xdr:to>
    <xdr:sp macro="" textlink="">
      <xdr:nvSpPr>
        <xdr:cNvPr id="5" name="Левая фигурная скобка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5048250" y="2736850"/>
          <a:ext cx="381000" cy="37465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3</xdr:col>
      <xdr:colOff>82550</xdr:colOff>
      <xdr:row>5</xdr:row>
      <xdr:rowOff>114300</xdr:rowOff>
    </xdr:from>
    <xdr:to>
      <xdr:col>4</xdr:col>
      <xdr:colOff>361950</xdr:colOff>
      <xdr:row>10</xdr:row>
      <xdr:rowOff>0</xdr:rowOff>
    </xdr:to>
    <xdr:cxnSp macro="">
      <xdr:nvCxnSpPr>
        <xdr:cNvPr id="6" name="Соединительная линия уступом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>
          <a:off x="4324350" y="1098550"/>
          <a:ext cx="889000" cy="86995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82552</xdr:colOff>
      <xdr:row>8</xdr:row>
      <xdr:rowOff>88903</xdr:rowOff>
    </xdr:from>
    <xdr:to>
      <xdr:col>4</xdr:col>
      <xdr:colOff>196849</xdr:colOff>
      <xdr:row>14</xdr:row>
      <xdr:rowOff>168275</xdr:rowOff>
    </xdr:to>
    <xdr:cxnSp macro="">
      <xdr:nvCxnSpPr>
        <xdr:cNvPr id="7" name="Соединительная линия уступом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CxnSpPr>
          <a:endCxn id="5" idx="1"/>
        </xdr:cNvCxnSpPr>
      </xdr:nvCxnSpPr>
      <xdr:spPr>
        <a:xfrm rot="16200000" flipH="1">
          <a:off x="4056065" y="1931990"/>
          <a:ext cx="1260472" cy="723897"/>
        </a:xfrm>
        <a:prstGeom prst="bentConnector2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12700</xdr:colOff>
      <xdr:row>9</xdr:row>
      <xdr:rowOff>120650</xdr:rowOff>
    </xdr:from>
    <xdr:to>
      <xdr:col>4</xdr:col>
      <xdr:colOff>254000</xdr:colOff>
      <xdr:row>10</xdr:row>
      <xdr:rowOff>114300</xdr:rowOff>
    </xdr:to>
    <xdr:cxnSp macro="">
      <xdr:nvCxnSpPr>
        <xdr:cNvPr id="8" name="Соединительная линия уступом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CxnSpPr>
          <a:endCxn id="3" idx="1"/>
        </xdr:cNvCxnSpPr>
      </xdr:nvCxnSpPr>
      <xdr:spPr>
        <a:xfrm>
          <a:off x="4254500" y="1892300"/>
          <a:ext cx="850900" cy="190500"/>
        </a:xfrm>
        <a:prstGeom prst="bent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596900</xdr:colOff>
      <xdr:row>22</xdr:row>
      <xdr:rowOff>120650</xdr:rowOff>
    </xdr:from>
    <xdr:to>
      <xdr:col>2</xdr:col>
      <xdr:colOff>552450</xdr:colOff>
      <xdr:row>27</xdr:row>
      <xdr:rowOff>31750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1206500" y="4451350"/>
          <a:ext cx="1835150" cy="895350"/>
        </a:xfrm>
        <a:prstGeom prst="round2DiagRect">
          <a:avLst/>
        </a:prstGeom>
        <a:solidFill>
          <a:schemeClr val="lt1"/>
        </a:solidFill>
        <a:ln w="3175" cmpd="sng">
          <a:solidFill>
            <a:schemeClr val="lt1">
              <a:shade val="50000"/>
            </a:schemeClr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800" b="1">
              <a:latin typeface="TT Norms Pro" panose="02000503030000020003" pitchFamily="2" charset="0"/>
            </a:rPr>
            <a:t>MessagePackTypes</a:t>
          </a:r>
        </a:p>
      </xdr:txBody>
    </xdr:sp>
    <xdr:clientData/>
  </xdr:twoCellAnchor>
  <xdr:twoCellAnchor>
    <xdr:from>
      <xdr:col>4</xdr:col>
      <xdr:colOff>514350</xdr:colOff>
      <xdr:row>21</xdr:row>
      <xdr:rowOff>152400</xdr:rowOff>
    </xdr:from>
    <xdr:to>
      <xdr:col>7</xdr:col>
      <xdr:colOff>107950</xdr:colOff>
      <xdr:row>23</xdr:row>
      <xdr:rowOff>114300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 txBox="1"/>
      </xdr:nvSpPr>
      <xdr:spPr>
        <a:xfrm>
          <a:off x="4591050" y="4286250"/>
          <a:ext cx="2133600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400" b="1">
              <a:solidFill>
                <a:schemeClr val="bg2">
                  <a:lumMod val="50000"/>
                </a:schemeClr>
              </a:solidFill>
              <a:latin typeface="TT Norms Pro" panose="02000503030000020003" pitchFamily="2" charset="0"/>
            </a:rPr>
            <a:t>SQL Standard Types</a:t>
          </a:r>
          <a:endParaRPr lang="ru-RU" sz="1400" b="1">
            <a:solidFill>
              <a:schemeClr val="bg2">
                <a:lumMod val="50000"/>
              </a:schemeClr>
            </a:solidFill>
            <a:latin typeface="TT Norms Pro" panose="02000503030000020003" pitchFamily="2" charset="0"/>
          </a:endParaRPr>
        </a:p>
      </xdr:txBody>
    </xdr:sp>
    <xdr:clientData/>
  </xdr:twoCellAnchor>
  <xdr:twoCellAnchor>
    <xdr:from>
      <xdr:col>7</xdr:col>
      <xdr:colOff>266700</xdr:colOff>
      <xdr:row>22</xdr:row>
      <xdr:rowOff>25400</xdr:rowOff>
    </xdr:from>
    <xdr:to>
      <xdr:col>8</xdr:col>
      <xdr:colOff>520700</xdr:colOff>
      <xdr:row>26</xdr:row>
      <xdr:rowOff>133350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 txBox="1"/>
      </xdr:nvSpPr>
      <xdr:spPr>
        <a:xfrm>
          <a:off x="6883400" y="4356100"/>
          <a:ext cx="1835150" cy="895350"/>
        </a:xfrm>
        <a:prstGeom prst="round2DiagRect">
          <a:avLst/>
        </a:prstGeom>
        <a:solidFill>
          <a:schemeClr val="lt1"/>
        </a:solidFill>
        <a:ln w="3175" cmpd="sng">
          <a:solidFill>
            <a:schemeClr val="lt1">
              <a:shade val="50000"/>
            </a:schemeClr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800" b="1">
              <a:latin typeface="TT Norms Pro" panose="02000503030000020003" pitchFamily="2" charset="0"/>
            </a:rPr>
            <a:t>SQL Mem Types</a:t>
          </a:r>
        </a:p>
      </xdr:txBody>
    </xdr:sp>
    <xdr:clientData/>
  </xdr:twoCellAnchor>
  <xdr:twoCellAnchor>
    <xdr:from>
      <xdr:col>6</xdr:col>
      <xdr:colOff>120649</xdr:colOff>
      <xdr:row>12</xdr:row>
      <xdr:rowOff>25400</xdr:rowOff>
    </xdr:from>
    <xdr:to>
      <xdr:col>7</xdr:col>
      <xdr:colOff>1184274</xdr:colOff>
      <xdr:row>22</xdr:row>
      <xdr:rowOff>25400</xdr:rowOff>
    </xdr:to>
    <xdr:cxnSp macro="">
      <xdr:nvCxnSpPr>
        <xdr:cNvPr id="12" name="Соединительная линия уступом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CxnSpPr>
          <a:endCxn id="11" idx="3"/>
        </xdr:cNvCxnSpPr>
      </xdr:nvCxnSpPr>
      <xdr:spPr>
        <a:xfrm rot="16200000" flipH="1">
          <a:off x="6053137" y="2608262"/>
          <a:ext cx="1968500" cy="1527175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</xdr:col>
      <xdr:colOff>704850</xdr:colOff>
      <xdr:row>17</xdr:row>
      <xdr:rowOff>88900</xdr:rowOff>
    </xdr:from>
    <xdr:to>
      <xdr:col>2</xdr:col>
      <xdr:colOff>965200</xdr:colOff>
      <xdr:row>19</xdr:row>
      <xdr:rowOff>50800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 txBox="1"/>
      </xdr:nvSpPr>
      <xdr:spPr>
        <a:xfrm>
          <a:off x="1314450" y="3435350"/>
          <a:ext cx="2139950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n-US" sz="1400" b="1">
              <a:solidFill>
                <a:schemeClr val="bg2">
                  <a:lumMod val="50000"/>
                </a:schemeClr>
              </a:solidFill>
              <a:latin typeface="TT Norms Pro" panose="02000503030000020003" pitchFamily="2" charset="0"/>
            </a:rPr>
            <a:t>Box field</a:t>
          </a:r>
          <a:r>
            <a:rPr lang="en-US" sz="1400" b="1" baseline="0">
              <a:solidFill>
                <a:schemeClr val="bg2">
                  <a:lumMod val="50000"/>
                </a:schemeClr>
              </a:solidFill>
              <a:latin typeface="TT Norms Pro" panose="02000503030000020003" pitchFamily="2" charset="0"/>
            </a:rPr>
            <a:t> types</a:t>
          </a:r>
          <a:endParaRPr lang="ru-RU" sz="1400" b="1">
            <a:solidFill>
              <a:schemeClr val="bg2">
                <a:lumMod val="50000"/>
              </a:schemeClr>
            </a:solidFill>
            <a:latin typeface="TT Norms Pro" panose="02000503030000020003" pitchFamily="2" charset="0"/>
          </a:endParaRPr>
        </a:p>
      </xdr:txBody>
    </xdr:sp>
    <xdr:clientData/>
  </xdr:twoCellAnchor>
  <xdr:twoCellAnchor>
    <xdr:from>
      <xdr:col>1</xdr:col>
      <xdr:colOff>1085853</xdr:colOff>
      <xdr:row>17</xdr:row>
      <xdr:rowOff>4</xdr:rowOff>
    </xdr:from>
    <xdr:to>
      <xdr:col>1</xdr:col>
      <xdr:colOff>1514474</xdr:colOff>
      <xdr:row>22</xdr:row>
      <xdr:rowOff>120650</xdr:rowOff>
    </xdr:to>
    <xdr:cxnSp macro="">
      <xdr:nvCxnSpPr>
        <xdr:cNvPr id="24" name="Соединительная линия уступом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>
          <a:endCxn id="9" idx="3"/>
        </xdr:cNvCxnSpPr>
      </xdr:nvCxnSpPr>
      <xdr:spPr>
        <a:xfrm rot="16200000" flipH="1">
          <a:off x="1357316" y="3684591"/>
          <a:ext cx="1104896" cy="428621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5</xdr:row>
      <xdr:rowOff>12700</xdr:rowOff>
    </xdr:from>
    <xdr:to>
      <xdr:col>6</xdr:col>
      <xdr:colOff>0</xdr:colOff>
      <xdr:row>8</xdr:row>
      <xdr:rowOff>190500</xdr:rowOff>
    </xdr:to>
    <xdr:sp macro="" textlink="">
      <xdr:nvSpPr>
        <xdr:cNvPr id="2" name="Левая фигурная скобка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175250" y="996950"/>
          <a:ext cx="285750" cy="768350"/>
        </a:xfrm>
        <a:prstGeom prst="leftBrac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5</xdr:col>
      <xdr:colOff>254000</xdr:colOff>
      <xdr:row>9</xdr:row>
      <xdr:rowOff>38100</xdr:rowOff>
    </xdr:from>
    <xdr:to>
      <xdr:col>5</xdr:col>
      <xdr:colOff>603250</xdr:colOff>
      <xdr:row>11</xdr:row>
      <xdr:rowOff>190500</xdr:rowOff>
    </xdr:to>
    <xdr:sp macro="" textlink="">
      <xdr:nvSpPr>
        <xdr:cNvPr id="3" name="Левая фигурная скобка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105400" y="1809750"/>
          <a:ext cx="349250" cy="546100"/>
        </a:xfrm>
        <a:prstGeom prst="leftBrac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5</xdr:col>
      <xdr:colOff>152400</xdr:colOff>
      <xdr:row>15</xdr:row>
      <xdr:rowOff>184150</xdr:rowOff>
    </xdr:from>
    <xdr:to>
      <xdr:col>5</xdr:col>
      <xdr:colOff>590550</xdr:colOff>
      <xdr:row>19</xdr:row>
      <xdr:rowOff>184150</xdr:rowOff>
    </xdr:to>
    <xdr:sp macro="" textlink="">
      <xdr:nvSpPr>
        <xdr:cNvPr id="4" name="Левая фигурная скобка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003800" y="3136900"/>
          <a:ext cx="438150" cy="7874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5</xdr:col>
      <xdr:colOff>196850</xdr:colOff>
      <xdr:row>13</xdr:row>
      <xdr:rowOff>177800</xdr:rowOff>
    </xdr:from>
    <xdr:to>
      <xdr:col>5</xdr:col>
      <xdr:colOff>577850</xdr:colOff>
      <xdr:row>15</xdr:row>
      <xdr:rowOff>158750</xdr:rowOff>
    </xdr:to>
    <xdr:sp macro="" textlink="">
      <xdr:nvSpPr>
        <xdr:cNvPr id="5" name="Левая фигурная скобка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048250" y="2736850"/>
          <a:ext cx="381000" cy="37465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82550</xdr:colOff>
      <xdr:row>5</xdr:row>
      <xdr:rowOff>114300</xdr:rowOff>
    </xdr:from>
    <xdr:to>
      <xdr:col>5</xdr:col>
      <xdr:colOff>361950</xdr:colOff>
      <xdr:row>10</xdr:row>
      <xdr:rowOff>0</xdr:rowOff>
    </xdr:to>
    <xdr:cxnSp macro="">
      <xdr:nvCxnSpPr>
        <xdr:cNvPr id="7" name="Соединительная линия уступом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/>
      </xdr:nvCxnSpPr>
      <xdr:spPr>
        <a:xfrm>
          <a:off x="4324350" y="1098550"/>
          <a:ext cx="889000" cy="86995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82552</xdr:colOff>
      <xdr:row>8</xdr:row>
      <xdr:rowOff>88903</xdr:rowOff>
    </xdr:from>
    <xdr:to>
      <xdr:col>5</xdr:col>
      <xdr:colOff>196849</xdr:colOff>
      <xdr:row>14</xdr:row>
      <xdr:rowOff>168275</xdr:rowOff>
    </xdr:to>
    <xdr:cxnSp macro="">
      <xdr:nvCxnSpPr>
        <xdr:cNvPr id="14" name="Соединительная линия уступом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CxnSpPr>
          <a:endCxn id="5" idx="1"/>
        </xdr:cNvCxnSpPr>
      </xdr:nvCxnSpPr>
      <xdr:spPr>
        <a:xfrm rot="16200000" flipH="1">
          <a:off x="4056065" y="1931990"/>
          <a:ext cx="1260472" cy="723897"/>
        </a:xfrm>
        <a:prstGeom prst="bentConnector2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12700</xdr:colOff>
      <xdr:row>9</xdr:row>
      <xdr:rowOff>120650</xdr:rowOff>
    </xdr:from>
    <xdr:to>
      <xdr:col>5</xdr:col>
      <xdr:colOff>254000</xdr:colOff>
      <xdr:row>10</xdr:row>
      <xdr:rowOff>114300</xdr:rowOff>
    </xdr:to>
    <xdr:cxnSp macro="">
      <xdr:nvCxnSpPr>
        <xdr:cNvPr id="17" name="Соединительная линия уступом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CxnSpPr>
          <a:endCxn id="3" idx="1"/>
        </xdr:cNvCxnSpPr>
      </xdr:nvCxnSpPr>
      <xdr:spPr>
        <a:xfrm>
          <a:off x="4254500" y="1892300"/>
          <a:ext cx="850900" cy="190500"/>
        </a:xfrm>
        <a:prstGeom prst="bent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K2:R15" headerRowCount="0" totalsRowShown="0" dataDxfId="227">
  <tableColumns count="8">
    <tableColumn id="1" xr3:uid="{00000000-0010-0000-0000-000001000000}" name="Столбец1" dataDxfId="226"/>
    <tableColumn id="2" xr3:uid="{00000000-0010-0000-0000-000002000000}" name="Столбец2" dataDxfId="225"/>
    <tableColumn id="3" xr3:uid="{00000000-0010-0000-0000-000003000000}" name="Столбец3" dataDxfId="224"/>
    <tableColumn id="4" xr3:uid="{00000000-0010-0000-0000-000004000000}" name="Столбец4" headerRowDxfId="223" dataDxfId="222"/>
    <tableColumn id="5" xr3:uid="{00000000-0010-0000-0000-000005000000}" name="Столбец5" headerRowDxfId="221" dataDxfId="220"/>
    <tableColumn id="6" xr3:uid="{00000000-0010-0000-0000-000006000000}" name="Столбец6" dataDxfId="219"/>
    <tableColumn id="7" xr3:uid="{00000000-0010-0000-0000-000007000000}" name="Столбец7" dataDxfId="218"/>
    <tableColumn id="8" xr3:uid="{00000000-0010-0000-0000-000008000000}" name="Столбец8" dataDxfId="217"/>
  </tableColumns>
  <tableStyleInfo name="TableStyleLight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Таблица210" displayName="Таблица210" ref="F3:F21" headerRowCount="0" totalsRowShown="0" headerRowDxfId="216" dataDxfId="215" headerRowBorderDxfId="213" tableBorderDxfId="214" totalsRowBorderDxfId="212">
  <tableColumns count="1">
    <tableColumn id="1" xr3:uid="{00000000-0010-0000-0100-000001000000}" name="Столбец1" headerRowDxfId="211" dataDxfId="210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2000000}" name="Таблица311" displayName="Таблица311" ref="B5:C17" headerRowCount="0" totalsRowShown="0" headerRowDxfId="209" dataDxfId="208" headerRowBorderDxfId="206" tableBorderDxfId="207" totalsRowBorderDxfId="205">
  <tableColumns count="2">
    <tableColumn id="1" xr3:uid="{00000000-0010-0000-0200-000001000000}" name="Столбец1" headerRowDxfId="204" dataDxfId="203"/>
    <tableColumn id="3" xr3:uid="{00000000-0010-0000-0200-000003000000}" name="Столбец3" headerRowDxfId="202" dataDxfId="201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Таблица2" displayName="Таблица2" ref="G3:G21" headerRowCount="0" totalsRowShown="0" headerRowDxfId="200" dataDxfId="199" headerRowBorderDxfId="197" tableBorderDxfId="198" totalsRowBorderDxfId="196">
  <tableColumns count="1">
    <tableColumn id="1" xr3:uid="{00000000-0010-0000-0300-000001000000}" name="Столбец1" headerRowDxfId="195" dataDxfId="194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Таблица3" displayName="Таблица3" ref="B5:D17" headerRowCount="0" totalsRowShown="0" headerRowDxfId="193" dataDxfId="192" headerRowBorderDxfId="190" tableBorderDxfId="191" totalsRowBorderDxfId="189">
  <tableColumns count="3">
    <tableColumn id="1" xr3:uid="{00000000-0010-0000-0400-000001000000}" name="Столбец1" headerRowDxfId="188" dataDxfId="187"/>
    <tableColumn id="2" xr3:uid="{00000000-0010-0000-0400-000002000000}" name="Столбец2" headerRowDxfId="186" dataDxfId="185"/>
    <tableColumn id="3" xr3:uid="{00000000-0010-0000-0400-000003000000}" name="Столбец3" headerRowDxfId="184" dataDxfId="183"/>
  </tableColumns>
  <tableStyleInfo name="TableStyleLight16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Таблица4" displayName="Таблица4" ref="I8:K17" headerRowCount="0" totalsRowShown="0" headerRowDxfId="182" dataDxfId="181" headerRowBorderDxfId="179" tableBorderDxfId="180" totalsRowBorderDxfId="178">
  <tableColumns count="3">
    <tableColumn id="1" xr3:uid="{00000000-0010-0000-0500-000001000000}" name="NULL" headerRowDxfId="177" dataDxfId="176"/>
    <tableColumn id="2" xr3:uid="{00000000-0010-0000-0500-000002000000}" name="0x0001" headerRowDxfId="175" dataDxfId="174"/>
    <tableColumn id="3" xr3:uid="{00000000-0010-0000-0500-000003000000}" name="NULL2" headerRowDxfId="173" dataDxfId="172"/>
  </tableColumns>
  <tableStyleInfo name="TableStyleLight1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Таблица58" displayName="Таблица58" ref="B4:Q19" headerRowCount="0" totalsRowShown="0" headerRowDxfId="171" dataDxfId="170" tableBorderDxfId="169" totalsRowBorderDxfId="168">
  <tableColumns count="16">
    <tableColumn id="1" xr3:uid="{00000000-0010-0000-0600-000001000000}" name="Столбец1" headerRowDxfId="167" dataDxfId="166"/>
    <tableColumn id="2" xr3:uid="{00000000-0010-0000-0600-000002000000}" name="Столбец2" headerRowDxfId="165" dataDxfId="164"/>
    <tableColumn id="3" xr3:uid="{00000000-0010-0000-0600-000003000000}" name="Столбец3" headerRowDxfId="163" dataDxfId="162">
      <calculatedColumnFormula>IF(D22="Y",1,IF(D22="N"," ",-1))</calculatedColumnFormula>
    </tableColumn>
    <tableColumn id="4" xr3:uid="{00000000-0010-0000-0600-000004000000}" name="Столбец4" headerRowDxfId="161" dataDxfId="160">
      <calculatedColumnFormula>IF(E22="Y",1,IF(E22="N"," ",-1))</calculatedColumnFormula>
    </tableColumn>
    <tableColumn id="5" xr3:uid="{00000000-0010-0000-0600-000005000000}" name="Столбец5" headerRowDxfId="159" dataDxfId="158">
      <calculatedColumnFormula>IF(F22="Y",1,IF(F22="N"," ",-1))</calculatedColumnFormula>
    </tableColumn>
    <tableColumn id="6" xr3:uid="{00000000-0010-0000-0600-000006000000}" name="Столбец6" headerRowDxfId="157" dataDxfId="156">
      <calculatedColumnFormula>IF(G22="Y",1,IF(G22="N"," ",-1))</calculatedColumnFormula>
    </tableColumn>
    <tableColumn id="7" xr3:uid="{00000000-0010-0000-0600-000007000000}" name="Столбец7" headerRowDxfId="155" dataDxfId="154">
      <calculatedColumnFormula>IF(H22="Y",1,IF(H22="N"," ",-1))</calculatedColumnFormula>
    </tableColumn>
    <tableColumn id="8" xr3:uid="{00000000-0010-0000-0600-000008000000}" name="Столбец8" headerRowDxfId="153" dataDxfId="152">
      <calculatedColumnFormula>IF(I22="Y",1,IF(I22="N"," ",-1))</calculatedColumnFormula>
    </tableColumn>
    <tableColumn id="9" xr3:uid="{00000000-0010-0000-0600-000009000000}" name="Столбец9" headerRowDxfId="151" dataDxfId="150">
      <calculatedColumnFormula>IF(J22="Y",1,IF(J22="N"," ",-1))</calculatedColumnFormula>
    </tableColumn>
    <tableColumn id="10" xr3:uid="{00000000-0010-0000-0600-00000A000000}" name="Столбец10" headerRowDxfId="149" dataDxfId="148">
      <calculatedColumnFormula>IF(K22="Y",1,IF(K22="N"," ",-1))</calculatedColumnFormula>
    </tableColumn>
    <tableColumn id="11" xr3:uid="{00000000-0010-0000-0600-00000B000000}" name="Столбец11" headerRowDxfId="147" dataDxfId="146">
      <calculatedColumnFormula>IF(L22="Y",1,IF(L22="N"," ",-1))</calculatedColumnFormula>
    </tableColumn>
    <tableColumn id="12" xr3:uid="{00000000-0010-0000-0600-00000C000000}" name="Столбец12" headerRowDxfId="145" dataDxfId="144">
      <calculatedColumnFormula>IF(M22="Y",1,IF(M22="N"," ",-1))</calculatedColumnFormula>
    </tableColumn>
    <tableColumn id="13" xr3:uid="{00000000-0010-0000-0600-00000D000000}" name="Столбец13" headerRowDxfId="143" dataDxfId="142">
      <calculatedColumnFormula>IF(N22="Y",1,IF(N22="N"," ",-1))</calculatedColumnFormula>
    </tableColumn>
    <tableColumn id="14" xr3:uid="{00000000-0010-0000-0600-00000E000000}" name="Столбец14" headerRowDxfId="141" dataDxfId="140">
      <calculatedColumnFormula>IF(O22="Y",1,IF(O22="N"," ",-1))</calculatedColumnFormula>
    </tableColumn>
    <tableColumn id="15" xr3:uid="{00000000-0010-0000-0600-00000F000000}" name="Столбец15" headerRowDxfId="139" dataDxfId="138">
      <calculatedColumnFormula>IF(P22="Y",1,IF(P22="N"," ",-1))</calculatedColumnFormula>
    </tableColumn>
    <tableColumn id="16" xr3:uid="{00000000-0010-0000-0600-000010000000}" name="Столбец16" headerRowDxfId="137" dataDxfId="136">
      <calculatedColumnFormula>IF(Q22="Y",1,IF(Q22="N"," ",-1))</calculatedColumnFormula>
    </tableColumn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7000000}" name="Таблица5" displayName="Таблица5" ref="B4:Q18" headerRowCount="0" totalsRowShown="0" headerRowDxfId="135" dataDxfId="134" tableBorderDxfId="133">
  <tableColumns count="16">
    <tableColumn id="1" xr3:uid="{00000000-0010-0000-0700-000001000000}" name="Столбец1" headerRowDxfId="132" dataDxfId="131"/>
    <tableColumn id="2" xr3:uid="{00000000-0010-0000-0700-000002000000}" name="Столбец2" headerRowDxfId="130" dataDxfId="129"/>
    <tableColumn id="3" xr3:uid="{00000000-0010-0000-0700-000003000000}" name="Столбец3" headerRowDxfId="128" dataDxfId="127">
      <calculatedColumnFormula>IF(D22="Y",1,IF(D22="N",-1,0))</calculatedColumnFormula>
    </tableColumn>
    <tableColumn id="4" xr3:uid="{00000000-0010-0000-0700-000004000000}" name="Столбец4" headerRowDxfId="126" dataDxfId="125">
      <calculatedColumnFormula>IF(E22="Y",1,IF(E22="N",-1,0))</calculatedColumnFormula>
    </tableColumn>
    <tableColumn id="5" xr3:uid="{00000000-0010-0000-0700-000005000000}" name="Столбец5" headerRowDxfId="124" dataDxfId="123">
      <calculatedColumnFormula>IF(F22="Y",1,IF(F22="N",-1,0))</calculatedColumnFormula>
    </tableColumn>
    <tableColumn id="6" xr3:uid="{00000000-0010-0000-0700-000006000000}" name="Столбец6" headerRowDxfId="122" dataDxfId="121">
      <calculatedColumnFormula>IF(G22="Y",1,IF(G22="N",-1,0))</calculatedColumnFormula>
    </tableColumn>
    <tableColumn id="7" xr3:uid="{00000000-0010-0000-0700-000007000000}" name="Столбец7" headerRowDxfId="120" dataDxfId="119">
      <calculatedColumnFormula>IF(H22="Y",1,IF(H22="N",-1,0))</calculatedColumnFormula>
    </tableColumn>
    <tableColumn id="8" xr3:uid="{00000000-0010-0000-0700-000008000000}" name="Столбец8" headerRowDxfId="118" dataDxfId="117">
      <calculatedColumnFormula>IF(I22="Y",1,IF(I22="N",-1,0))</calculatedColumnFormula>
    </tableColumn>
    <tableColumn id="9" xr3:uid="{00000000-0010-0000-0700-000009000000}" name="Столбец9" headerRowDxfId="116" dataDxfId="115">
      <calculatedColumnFormula>IF(J22="Y",1,IF(J22="N",-1,0))</calculatedColumnFormula>
    </tableColumn>
    <tableColumn id="10" xr3:uid="{00000000-0010-0000-0700-00000A000000}" name="Столбец10" headerRowDxfId="114" dataDxfId="113">
      <calculatedColumnFormula>IF(K22="Y",1,IF(K22="N",-1,0))</calculatedColumnFormula>
    </tableColumn>
    <tableColumn id="11" xr3:uid="{00000000-0010-0000-0700-00000B000000}" name="Столбец11" headerRowDxfId="112" dataDxfId="111">
      <calculatedColumnFormula>IF(L22="Y",1,IF(L22="N",-1,0))</calculatedColumnFormula>
    </tableColumn>
    <tableColumn id="12" xr3:uid="{00000000-0010-0000-0700-00000C000000}" name="Столбец12" headerRowDxfId="110" dataDxfId="109">
      <calculatedColumnFormula>IF(M22="Y",1,IF(M22="N",-1,0))</calculatedColumnFormula>
    </tableColumn>
    <tableColumn id="13" xr3:uid="{00000000-0010-0000-0700-00000D000000}" name="Столбец13" headerRowDxfId="108" dataDxfId="107">
      <calculatedColumnFormula>IF(N22="Y",1,IF(N22="N",-1,0))</calculatedColumnFormula>
    </tableColumn>
    <tableColumn id="14" xr3:uid="{00000000-0010-0000-0700-00000E000000}" name="Столбец14" headerRowDxfId="106" dataDxfId="105">
      <calculatedColumnFormula>IF(O22="Y",1,IF(O22="N",-1,0))</calculatedColumnFormula>
    </tableColumn>
    <tableColumn id="15" xr3:uid="{00000000-0010-0000-0700-00000F000000}" name="Столбец15" headerRowDxfId="104" dataDxfId="103">
      <calculatedColumnFormula>IF(P22="Y",1,IF(P22="N",-1,0))</calculatedColumnFormula>
    </tableColumn>
    <tableColumn id="16" xr3:uid="{00000000-0010-0000-0700-000010000000}" name="Столбец16" headerRowDxfId="102" dataDxfId="101">
      <calculatedColumnFormula>IF(Q22="Y",1,IF(Q22="N",-1,0))</calculatedColumnFormula>
    </tableColumn>
  </tableColumns>
  <tableStyleInfo name="TableStyleLight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8000000}" name="Таблица1214" displayName="Таблица1214" ref="B2:G34" headerRowCount="0" totalsRowShown="0" headerRowDxfId="100" dataDxfId="99">
  <tableColumns count="6">
    <tableColumn id="1" xr3:uid="{00000000-0010-0000-0800-000001000000}" name="Столбец1" headerRowDxfId="98" dataDxfId="97"/>
    <tableColumn id="2" xr3:uid="{00000000-0010-0000-0800-000002000000}" name="Столбец2" headerRowDxfId="96" dataDxfId="95"/>
    <tableColumn id="3" xr3:uid="{00000000-0010-0000-0800-000003000000}" name="Столбец3" headerRowDxfId="94" dataDxfId="93"/>
    <tableColumn id="4" xr3:uid="{00000000-0010-0000-0800-000004000000}" name="Столбец4" headerRowDxfId="92" dataDxfId="91"/>
    <tableColumn id="5" xr3:uid="{00000000-0010-0000-0800-000005000000}" name="Столбец5" headerRowDxfId="90" dataDxfId="89"/>
    <tableColumn id="6" xr3:uid="{00000000-0010-0000-0800-000006000000}" name="Столбец6" headerRowDxfId="88" dataDxfId="87"/>
  </tableColumns>
  <tableStyleInfo name="TableStyleLight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9000000}" name="Таблица12" displayName="Таблица12" ref="B2:G105" headerRowCount="0" totalsRowShown="0" headerRowDxfId="86" dataDxfId="85">
  <tableColumns count="6">
    <tableColumn id="1" xr3:uid="{00000000-0010-0000-0900-000001000000}" name="Столбец1" headerRowDxfId="84" dataDxfId="83"/>
    <tableColumn id="2" xr3:uid="{00000000-0010-0000-0900-000002000000}" name="Столбец2" headerRowDxfId="82" dataDxfId="81"/>
    <tableColumn id="3" xr3:uid="{00000000-0010-0000-0900-000003000000}" name="Столбец3" headerRowDxfId="80" dataDxfId="79"/>
    <tableColumn id="4" xr3:uid="{00000000-0010-0000-0900-000004000000}" name="Столбец4" headerRowDxfId="78" dataDxfId="77"/>
    <tableColumn id="5" xr3:uid="{00000000-0010-0000-0900-000005000000}" name="Столбец5" headerRowDxfId="76" dataDxfId="75"/>
    <tableColumn id="6" xr3:uid="{00000000-0010-0000-0900-000006000000}" name="Столбец6" headerRowDxfId="74" dataDxfId="73"/>
  </tableColumns>
  <tableStyleInfo name="TableStyleLight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A000000}" name="Таблица6" displayName="Таблица6" ref="B4:G30" headerRowCount="0" totalsRowShown="0" headerRowDxfId="72" dataDxfId="71">
  <tableColumns count="6">
    <tableColumn id="1" xr3:uid="{00000000-0010-0000-0A00-000001000000}" name="Столбец1" dataDxfId="70"/>
    <tableColumn id="2" xr3:uid="{00000000-0010-0000-0A00-000002000000}" name="Столбец2" headerRowDxfId="69" dataDxfId="68"/>
    <tableColumn id="3" xr3:uid="{00000000-0010-0000-0A00-000003000000}" name="Столбец3" headerRowDxfId="67" dataDxfId="66"/>
    <tableColumn id="4" xr3:uid="{00000000-0010-0000-0A00-000004000000}" name="Столбец4" headerRowDxfId="65" dataDxfId="64"/>
    <tableColumn id="5" xr3:uid="{00000000-0010-0000-0A00-000005000000}" name="Столбец5" headerRowDxfId="63" dataDxfId="62"/>
    <tableColumn id="6" xr3:uid="{00000000-0010-0000-0A00-000006000000}" name="Столбец6" headerRowDxfId="61" dataDxfId="60"/>
  </tableColumns>
  <tableStyleInfo name="TableStyleLight1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B000000}" name="Таблица8" displayName="Таблица8" ref="B24:Q40" headerRowCount="0" totalsRowShown="0" headerRowDxfId="59" dataDxfId="58" headerRowBorderDxfId="56" tableBorderDxfId="57">
  <tableColumns count="16">
    <tableColumn id="1" xr3:uid="{00000000-0010-0000-0B00-000001000000}" name="Столбец1" headerRowDxfId="55" dataDxfId="54"/>
    <tableColumn id="2" xr3:uid="{00000000-0010-0000-0B00-000002000000}" name="Столбец2" headerRowDxfId="53" dataDxfId="52"/>
    <tableColumn id="3" xr3:uid="{00000000-0010-0000-0B00-000003000000}" name="Столбец3" headerRowDxfId="51" dataDxfId="50"/>
    <tableColumn id="4" xr3:uid="{00000000-0010-0000-0B00-000004000000}" name="Столбец4" headerRowDxfId="49" dataDxfId="48"/>
    <tableColumn id="5" xr3:uid="{00000000-0010-0000-0B00-000005000000}" name="Столбец5" headerRowDxfId="47" dataDxfId="46"/>
    <tableColumn id="6" xr3:uid="{00000000-0010-0000-0B00-000006000000}" name="Столбец6" headerRowDxfId="45" dataDxfId="44"/>
    <tableColumn id="7" xr3:uid="{00000000-0010-0000-0B00-000007000000}" name="Столбец7" headerRowDxfId="43" dataDxfId="42"/>
    <tableColumn id="8" xr3:uid="{00000000-0010-0000-0B00-000008000000}" name="Столбец8" headerRowDxfId="41" dataDxfId="40"/>
    <tableColumn id="9" xr3:uid="{00000000-0010-0000-0B00-000009000000}" name="Столбец9" headerRowDxfId="39" dataDxfId="38"/>
    <tableColumn id="10" xr3:uid="{00000000-0010-0000-0B00-00000A000000}" name="Столбец10" headerRowDxfId="37" dataDxfId="36"/>
    <tableColumn id="11" xr3:uid="{00000000-0010-0000-0B00-00000B000000}" name="Столбец11" headerRowDxfId="35" dataDxfId="34"/>
    <tableColumn id="12" xr3:uid="{00000000-0010-0000-0B00-00000C000000}" name="Столбец12" headerRowDxfId="33" dataDxfId="32"/>
    <tableColumn id="13" xr3:uid="{00000000-0010-0000-0B00-00000D000000}" name="Столбец13" headerRowDxfId="31" dataDxfId="30"/>
    <tableColumn id="14" xr3:uid="{00000000-0010-0000-0B00-00000E000000}" name="Столбец14" headerRowDxfId="29" dataDxfId="28"/>
    <tableColumn id="15" xr3:uid="{00000000-0010-0000-0B00-00000F000000}" name="Столбец15" headerRowDxfId="27" dataDxfId="26"/>
    <tableColumn id="16" xr3:uid="{00000000-0010-0000-0B00-000010000000}" name="Столбец16" headerRowDxfId="25" dataDxfId="24"/>
  </tableColumns>
  <tableStyleInfo name="TableStyleLight1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C000000}" name="Таблица11" displayName="Таблица11" ref="B6:K29" headerRowCount="0" totalsRowShown="0" headerRowDxfId="23" dataDxfId="22" headerRowBorderDxfId="20" tableBorderDxfId="21">
  <tableColumns count="10">
    <tableColumn id="1" xr3:uid="{00000000-0010-0000-0C00-000001000000}" name="Столбец1" headerRowDxfId="19" dataDxfId="18"/>
    <tableColumn id="2" xr3:uid="{00000000-0010-0000-0C00-000002000000}" name="Столбец2" headerRowDxfId="17" dataDxfId="16"/>
    <tableColumn id="3" xr3:uid="{00000000-0010-0000-0C00-000003000000}" name="Столбец3" headerRowDxfId="15" dataDxfId="14"/>
    <tableColumn id="4" xr3:uid="{00000000-0010-0000-0C00-000004000000}" name="Столбец4" headerRowDxfId="13" dataDxfId="12"/>
    <tableColumn id="5" xr3:uid="{00000000-0010-0000-0C00-000005000000}" name="Столбец5" headerRowDxfId="11" dataDxfId="10"/>
    <tableColumn id="6" xr3:uid="{00000000-0010-0000-0C00-000006000000}" name="Столбец6" headerRowDxfId="9" dataDxfId="8"/>
    <tableColumn id="7" xr3:uid="{00000000-0010-0000-0C00-000007000000}" name="Столбец7" headerRowDxfId="7" dataDxfId="6"/>
    <tableColumn id="8" xr3:uid="{00000000-0010-0000-0C00-000008000000}" name="Столбец8" headerRowDxfId="5" dataDxfId="4"/>
    <tableColumn id="9" xr3:uid="{00000000-0010-0000-0C00-000009000000}" name="Столбец9" headerRowDxfId="3" dataDxfId="2"/>
    <tableColumn id="10" xr3:uid="{00000000-0010-0000-0C00-00000A000000}" name="Столбец10" headerRowDxfId="1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dev.mysql.com/doc/refman/8.0/en/mysql-cluster.html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s://dev.mysql.com/doc/refman/8.0/en/date-and-time-functions.html" TargetMode="External"/><Relationship Id="rId2" Type="http://schemas.openxmlformats.org/officeDocument/2006/relationships/hyperlink" Target="https://www.postgresql.org/docs/current/datatype-datetime.html" TargetMode="External"/><Relationship Id="rId1" Type="http://schemas.openxmlformats.org/officeDocument/2006/relationships/hyperlink" Target="https://www.postgresql.org/docs/current/functions-datetime.html" TargetMode="External"/><Relationship Id="rId4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dev.mysql.com/doc/refman/8.0/en/date-and-time-functions.html" TargetMode="External"/><Relationship Id="rId2" Type="http://schemas.openxmlformats.org/officeDocument/2006/relationships/hyperlink" Target="https://www.postgresql.org/docs/current/datatype-datetime.html" TargetMode="External"/><Relationship Id="rId1" Type="http://schemas.openxmlformats.org/officeDocument/2006/relationships/hyperlink" Target="https://www.postgresql.org/docs/current/functions-datetime.html" TargetMode="External"/><Relationship Id="rId4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dev.mysql.com/doc/refman/8.0/en/miscellaneous-functions.html" TargetMode="External"/><Relationship Id="rId2" Type="http://schemas.openxmlformats.org/officeDocument/2006/relationships/hyperlink" Target="https://www.postgresql.org/docs/9.1/datatype-uuid.html" TargetMode="External"/><Relationship Id="rId1" Type="http://schemas.openxmlformats.org/officeDocument/2006/relationships/hyperlink" Target="https://www.postgresql.org/docs/9.1/uuid-ossp.html" TargetMode="External"/><Relationship Id="rId4" Type="http://schemas.openxmlformats.org/officeDocument/2006/relationships/hyperlink" Target="https://sqlite.org/src/file/ext/misc/uuid.c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dev.mysql.com/doc/refman/8.0/en/miscellaneous-functions.html" TargetMode="External"/><Relationship Id="rId2" Type="http://schemas.openxmlformats.org/officeDocument/2006/relationships/hyperlink" Target="https://www.postgresql.org/docs/9.1/datatype-uuid.html" TargetMode="External"/><Relationship Id="rId1" Type="http://schemas.openxmlformats.org/officeDocument/2006/relationships/hyperlink" Target="https://www.postgresql.org/docs/9.1/uuid-ossp.html" TargetMode="External"/><Relationship Id="rId4" Type="http://schemas.openxmlformats.org/officeDocument/2006/relationships/hyperlink" Target="https://sqlite.org/src/file/ext/misc/uuid.c" TargetMode="Externa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modern-sql.com/blog/2017-06/whats-new-in-sql-2016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stgresql.org/docs/current/arrays.html" TargetMode="External"/><Relationship Id="rId2" Type="http://schemas.openxmlformats.org/officeDocument/2006/relationships/hyperlink" Target="https://www.ibm.com/support/knowledgecenter/SSEPEK_11.0.0/apsg/src/tpc/db2z_arrays.html" TargetMode="External"/><Relationship Id="rId1" Type="http://schemas.openxmlformats.org/officeDocument/2006/relationships/hyperlink" Target="https://www.ibm.com/support/knowledgecenter/SSEPEK_11.0.0/sqlref/src/tpc/db2z_bif_trimarray.html" TargetMode="External"/><Relationship Id="rId6" Type="http://schemas.openxmlformats.org/officeDocument/2006/relationships/hyperlink" Target="https://modern-sql.com/feature/listagg" TargetMode="External"/><Relationship Id="rId5" Type="http://schemas.openxmlformats.org/officeDocument/2006/relationships/hyperlink" Target="https://dev.mysql.com/worklog/task/?id=2081" TargetMode="External"/><Relationship Id="rId4" Type="http://schemas.openxmlformats.org/officeDocument/2006/relationships/hyperlink" Target="https://www.postgresql.org/docs/current/functions-array.html" TargetMode="Externa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hyperlink" Target="https://docs.oracle.com/en/database/oracle/oracle-database/21/sqlrf/Data-Type-Comparison-Rules.html" TargetMode="Externa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hyperlink" Target="https://dev.mysql.com/doc/refman/8.0/en/date-and-time-type-conversion.html" TargetMode="External"/><Relationship Id="rId1" Type="http://schemas.openxmlformats.org/officeDocument/2006/relationships/hyperlink" Target="https://dev.mysql.com/doc/refman/8.0/en/type-conversi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47"/>
  <sheetViews>
    <sheetView topLeftCell="A14" workbookViewId="0">
      <selection activeCell="G30" sqref="G30"/>
    </sheetView>
  </sheetViews>
  <sheetFormatPr defaultRowHeight="14.45"/>
  <cols>
    <col min="9" max="14" width="5.7109375" customWidth="1"/>
    <col min="16" max="21" width="5.28515625" customWidth="1"/>
  </cols>
  <sheetData>
    <row r="2" spans="2:21" ht="42">
      <c r="I2" s="1" t="s">
        <v>0</v>
      </c>
      <c r="J2" s="1" t="s">
        <v>1</v>
      </c>
      <c r="K2" s="1" t="s">
        <v>2</v>
      </c>
      <c r="L2" s="1" t="s">
        <v>3</v>
      </c>
      <c r="M2" s="1" t="s">
        <v>4</v>
      </c>
      <c r="N2" s="1" t="s">
        <v>5</v>
      </c>
      <c r="P2" s="1" t="s">
        <v>0</v>
      </c>
      <c r="Q2" s="1" t="s">
        <v>1</v>
      </c>
      <c r="R2" s="1" t="s">
        <v>2</v>
      </c>
      <c r="S2" s="1" t="s">
        <v>3</v>
      </c>
      <c r="T2" s="1" t="s">
        <v>4</v>
      </c>
      <c r="U2" s="1" t="s">
        <v>5</v>
      </c>
    </row>
    <row r="3" spans="2:21">
      <c r="B3">
        <f t="shared" ref="B3:B22" ca="1" si="0">RANDBETWEEN(0,3)</f>
        <v>2</v>
      </c>
      <c r="C3">
        <f t="shared" ref="C3:G18" ca="1" si="1">RANDBETWEEN(0,3)</f>
        <v>3</v>
      </c>
      <c r="D3">
        <f t="shared" ca="1" si="1"/>
        <v>3</v>
      </c>
      <c r="E3">
        <f t="shared" ca="1" si="1"/>
        <v>1</v>
      </c>
      <c r="F3">
        <f t="shared" ca="1" si="1"/>
        <v>1</v>
      </c>
      <c r="G3">
        <f t="shared" ca="1" si="1"/>
        <v>3</v>
      </c>
      <c r="I3">
        <f t="shared" ref="I3:I22" ca="1" si="2">RANDBETWEEN(0,3)</f>
        <v>0</v>
      </c>
      <c r="J3">
        <f t="shared" ref="J3:N18" ca="1" si="3">RANDBETWEEN(0,3)</f>
        <v>0</v>
      </c>
      <c r="K3">
        <f t="shared" ca="1" si="3"/>
        <v>3</v>
      </c>
      <c r="L3">
        <f t="shared" ca="1" si="3"/>
        <v>2</v>
      </c>
      <c r="M3">
        <f t="shared" ca="1" si="3"/>
        <v>0</v>
      </c>
      <c r="N3">
        <f t="shared" ca="1" si="3"/>
        <v>2</v>
      </c>
      <c r="P3">
        <f t="shared" ref="P3:P19" ca="1" si="4">RANDBETWEEN(0,3)</f>
        <v>1</v>
      </c>
      <c r="Q3">
        <f t="shared" ref="Q3:U18" ca="1" si="5">RANDBETWEEN(0,3)</f>
        <v>0</v>
      </c>
      <c r="R3">
        <f t="shared" ca="1" si="5"/>
        <v>0</v>
      </c>
      <c r="S3">
        <f t="shared" ca="1" si="5"/>
        <v>3</v>
      </c>
      <c r="T3">
        <f t="shared" ca="1" si="5"/>
        <v>0</v>
      </c>
      <c r="U3">
        <f t="shared" ca="1" si="5"/>
        <v>3</v>
      </c>
    </row>
    <row r="4" spans="2:21">
      <c r="B4">
        <f t="shared" ca="1" si="0"/>
        <v>1</v>
      </c>
      <c r="C4">
        <f t="shared" ca="1" si="1"/>
        <v>1</v>
      </c>
      <c r="D4">
        <f t="shared" ca="1" si="1"/>
        <v>1</v>
      </c>
      <c r="E4">
        <f t="shared" ca="1" si="1"/>
        <v>3</v>
      </c>
      <c r="F4">
        <f t="shared" ca="1" si="1"/>
        <v>2</v>
      </c>
      <c r="G4">
        <f t="shared" ca="1" si="1"/>
        <v>3</v>
      </c>
      <c r="I4">
        <f t="shared" ca="1" si="2"/>
        <v>0</v>
      </c>
      <c r="J4">
        <f t="shared" ca="1" si="3"/>
        <v>1</v>
      </c>
      <c r="K4">
        <f t="shared" ca="1" si="3"/>
        <v>0</v>
      </c>
      <c r="L4">
        <f t="shared" ca="1" si="3"/>
        <v>2</v>
      </c>
      <c r="M4">
        <f t="shared" ca="1" si="3"/>
        <v>2</v>
      </c>
      <c r="N4">
        <f t="shared" ca="1" si="3"/>
        <v>1</v>
      </c>
      <c r="P4">
        <f t="shared" ca="1" si="4"/>
        <v>0</v>
      </c>
      <c r="Q4">
        <f t="shared" ca="1" si="5"/>
        <v>2</v>
      </c>
      <c r="R4">
        <f t="shared" ca="1" si="5"/>
        <v>3</v>
      </c>
      <c r="S4">
        <f t="shared" ca="1" si="5"/>
        <v>3</v>
      </c>
      <c r="T4">
        <f t="shared" ca="1" si="5"/>
        <v>0</v>
      </c>
      <c r="U4">
        <f t="shared" ca="1" si="5"/>
        <v>2</v>
      </c>
    </row>
    <row r="5" spans="2:21">
      <c r="B5">
        <f t="shared" ca="1" si="0"/>
        <v>0</v>
      </c>
      <c r="C5">
        <f t="shared" ca="1" si="1"/>
        <v>1</v>
      </c>
      <c r="D5">
        <f t="shared" ca="1" si="1"/>
        <v>1</v>
      </c>
      <c r="E5">
        <f t="shared" ca="1" si="1"/>
        <v>2</v>
      </c>
      <c r="F5">
        <f t="shared" ca="1" si="1"/>
        <v>1</v>
      </c>
      <c r="G5">
        <f t="shared" ca="1" si="1"/>
        <v>3</v>
      </c>
      <c r="I5">
        <f t="shared" ca="1" si="2"/>
        <v>0</v>
      </c>
      <c r="J5">
        <f t="shared" ca="1" si="3"/>
        <v>0</v>
      </c>
      <c r="K5">
        <f t="shared" ca="1" si="3"/>
        <v>3</v>
      </c>
      <c r="L5">
        <f t="shared" ca="1" si="3"/>
        <v>0</v>
      </c>
      <c r="M5">
        <f t="shared" ca="1" si="3"/>
        <v>0</v>
      </c>
      <c r="N5">
        <f t="shared" ca="1" si="3"/>
        <v>0</v>
      </c>
      <c r="P5">
        <f t="shared" ca="1" si="4"/>
        <v>3</v>
      </c>
      <c r="Q5">
        <f t="shared" ca="1" si="5"/>
        <v>2</v>
      </c>
      <c r="R5">
        <f t="shared" ca="1" si="5"/>
        <v>3</v>
      </c>
      <c r="S5">
        <f t="shared" ca="1" si="5"/>
        <v>2</v>
      </c>
      <c r="T5">
        <f t="shared" ca="1" si="5"/>
        <v>2</v>
      </c>
      <c r="U5">
        <f t="shared" ca="1" si="5"/>
        <v>1</v>
      </c>
    </row>
    <row r="6" spans="2:21">
      <c r="B6">
        <f t="shared" ca="1" si="0"/>
        <v>0</v>
      </c>
      <c r="C6">
        <f t="shared" ca="1" si="1"/>
        <v>3</v>
      </c>
      <c r="D6">
        <f t="shared" ca="1" si="1"/>
        <v>2</v>
      </c>
      <c r="E6">
        <f t="shared" ca="1" si="1"/>
        <v>0</v>
      </c>
      <c r="F6">
        <f t="shared" ca="1" si="1"/>
        <v>1</v>
      </c>
      <c r="G6">
        <f t="shared" ca="1" si="1"/>
        <v>3</v>
      </c>
      <c r="I6">
        <f t="shared" ca="1" si="2"/>
        <v>0</v>
      </c>
      <c r="J6">
        <f t="shared" ca="1" si="3"/>
        <v>2</v>
      </c>
      <c r="K6">
        <f t="shared" ca="1" si="3"/>
        <v>3</v>
      </c>
      <c r="L6">
        <f t="shared" ca="1" si="3"/>
        <v>2</v>
      </c>
      <c r="M6">
        <f t="shared" ca="1" si="3"/>
        <v>1</v>
      </c>
      <c r="N6">
        <f t="shared" ca="1" si="3"/>
        <v>2</v>
      </c>
      <c r="P6">
        <f t="shared" ca="1" si="4"/>
        <v>2</v>
      </c>
      <c r="Q6">
        <f t="shared" ca="1" si="5"/>
        <v>2</v>
      </c>
      <c r="R6">
        <f t="shared" ca="1" si="5"/>
        <v>2</v>
      </c>
      <c r="S6">
        <f t="shared" ca="1" si="5"/>
        <v>1</v>
      </c>
      <c r="T6">
        <f t="shared" ca="1" si="5"/>
        <v>2</v>
      </c>
      <c r="U6">
        <f t="shared" ca="1" si="5"/>
        <v>3</v>
      </c>
    </row>
    <row r="7" spans="2:21">
      <c r="B7">
        <f t="shared" ca="1" si="0"/>
        <v>0</v>
      </c>
      <c r="C7">
        <f t="shared" ca="1" si="1"/>
        <v>0</v>
      </c>
      <c r="D7">
        <f t="shared" ca="1" si="1"/>
        <v>2</v>
      </c>
      <c r="E7">
        <f t="shared" ca="1" si="1"/>
        <v>2</v>
      </c>
      <c r="F7">
        <f t="shared" ca="1" si="1"/>
        <v>0</v>
      </c>
      <c r="G7">
        <f t="shared" ca="1" si="1"/>
        <v>2</v>
      </c>
      <c r="I7">
        <f t="shared" ca="1" si="2"/>
        <v>3</v>
      </c>
      <c r="J7">
        <f t="shared" ca="1" si="3"/>
        <v>3</v>
      </c>
      <c r="K7">
        <f t="shared" ca="1" si="3"/>
        <v>3</v>
      </c>
      <c r="L7">
        <f t="shared" ca="1" si="3"/>
        <v>2</v>
      </c>
      <c r="M7">
        <f t="shared" ca="1" si="3"/>
        <v>3</v>
      </c>
      <c r="N7">
        <f t="shared" ca="1" si="3"/>
        <v>2</v>
      </c>
      <c r="P7">
        <f t="shared" ca="1" si="4"/>
        <v>0</v>
      </c>
      <c r="Q7">
        <f t="shared" ca="1" si="5"/>
        <v>0</v>
      </c>
      <c r="R7">
        <f t="shared" ca="1" si="5"/>
        <v>0</v>
      </c>
      <c r="S7">
        <f t="shared" ca="1" si="5"/>
        <v>2</v>
      </c>
      <c r="T7">
        <f t="shared" ca="1" si="5"/>
        <v>2</v>
      </c>
      <c r="U7">
        <f t="shared" ca="1" si="5"/>
        <v>0</v>
      </c>
    </row>
    <row r="8" spans="2:21">
      <c r="B8">
        <f t="shared" ca="1" si="0"/>
        <v>2</v>
      </c>
      <c r="C8">
        <f t="shared" ca="1" si="1"/>
        <v>2</v>
      </c>
      <c r="D8">
        <f t="shared" ca="1" si="1"/>
        <v>1</v>
      </c>
      <c r="E8">
        <f t="shared" ca="1" si="1"/>
        <v>2</v>
      </c>
      <c r="F8">
        <f t="shared" ca="1" si="1"/>
        <v>1</v>
      </c>
      <c r="G8">
        <f t="shared" ca="1" si="1"/>
        <v>0</v>
      </c>
      <c r="I8">
        <f t="shared" ca="1" si="2"/>
        <v>1</v>
      </c>
      <c r="J8">
        <f t="shared" ca="1" si="3"/>
        <v>2</v>
      </c>
      <c r="K8">
        <f t="shared" ca="1" si="3"/>
        <v>0</v>
      </c>
      <c r="L8">
        <f t="shared" ca="1" si="3"/>
        <v>1</v>
      </c>
      <c r="M8">
        <f t="shared" ca="1" si="3"/>
        <v>3</v>
      </c>
      <c r="N8">
        <f t="shared" ca="1" si="3"/>
        <v>0</v>
      </c>
      <c r="P8">
        <f t="shared" ca="1" si="4"/>
        <v>3</v>
      </c>
      <c r="Q8">
        <f t="shared" ca="1" si="5"/>
        <v>2</v>
      </c>
      <c r="R8">
        <f t="shared" ca="1" si="5"/>
        <v>1</v>
      </c>
      <c r="S8">
        <f t="shared" ca="1" si="5"/>
        <v>2</v>
      </c>
      <c r="T8">
        <f t="shared" ca="1" si="5"/>
        <v>1</v>
      </c>
      <c r="U8">
        <f t="shared" ca="1" si="5"/>
        <v>1</v>
      </c>
    </row>
    <row r="9" spans="2:21">
      <c r="B9">
        <f t="shared" ca="1" si="0"/>
        <v>2</v>
      </c>
      <c r="C9">
        <f t="shared" ca="1" si="1"/>
        <v>2</v>
      </c>
      <c r="D9">
        <f t="shared" ca="1" si="1"/>
        <v>1</v>
      </c>
      <c r="E9">
        <f t="shared" ca="1" si="1"/>
        <v>1</v>
      </c>
      <c r="F9">
        <f t="shared" ca="1" si="1"/>
        <v>0</v>
      </c>
      <c r="G9">
        <f t="shared" ca="1" si="1"/>
        <v>0</v>
      </c>
      <c r="I9">
        <f t="shared" ca="1" si="2"/>
        <v>2</v>
      </c>
      <c r="J9">
        <f t="shared" ca="1" si="3"/>
        <v>1</v>
      </c>
      <c r="K9">
        <f t="shared" ca="1" si="3"/>
        <v>2</v>
      </c>
      <c r="L9">
        <f t="shared" ca="1" si="3"/>
        <v>0</v>
      </c>
      <c r="M9">
        <f t="shared" ca="1" si="3"/>
        <v>1</v>
      </c>
      <c r="N9">
        <f t="shared" ca="1" si="3"/>
        <v>0</v>
      </c>
      <c r="P9">
        <f t="shared" ca="1" si="4"/>
        <v>1</v>
      </c>
      <c r="Q9">
        <f t="shared" ca="1" si="5"/>
        <v>0</v>
      </c>
      <c r="R9">
        <f t="shared" ca="1" si="5"/>
        <v>3</v>
      </c>
      <c r="S9">
        <f t="shared" ca="1" si="5"/>
        <v>0</v>
      </c>
      <c r="T9">
        <f t="shared" ca="1" si="5"/>
        <v>0</v>
      </c>
      <c r="U9">
        <f t="shared" ca="1" si="5"/>
        <v>2</v>
      </c>
    </row>
    <row r="10" spans="2:21">
      <c r="B10">
        <f t="shared" ca="1" si="0"/>
        <v>0</v>
      </c>
      <c r="C10">
        <f t="shared" ca="1" si="1"/>
        <v>0</v>
      </c>
      <c r="D10">
        <f t="shared" ca="1" si="1"/>
        <v>0</v>
      </c>
      <c r="E10">
        <f t="shared" ca="1" si="1"/>
        <v>1</v>
      </c>
      <c r="F10">
        <f t="shared" ca="1" si="1"/>
        <v>3</v>
      </c>
      <c r="G10">
        <f t="shared" ca="1" si="1"/>
        <v>3</v>
      </c>
      <c r="I10">
        <f t="shared" ca="1" si="2"/>
        <v>1</v>
      </c>
      <c r="J10">
        <f t="shared" ca="1" si="3"/>
        <v>2</v>
      </c>
      <c r="K10">
        <f t="shared" ca="1" si="3"/>
        <v>2</v>
      </c>
      <c r="L10">
        <f t="shared" ca="1" si="3"/>
        <v>0</v>
      </c>
      <c r="M10">
        <f t="shared" ca="1" si="3"/>
        <v>1</v>
      </c>
      <c r="N10">
        <f t="shared" ca="1" si="3"/>
        <v>2</v>
      </c>
      <c r="P10">
        <f t="shared" ca="1" si="4"/>
        <v>1</v>
      </c>
      <c r="Q10">
        <f t="shared" ca="1" si="5"/>
        <v>0</v>
      </c>
      <c r="R10">
        <f t="shared" ca="1" si="5"/>
        <v>3</v>
      </c>
      <c r="S10">
        <f t="shared" ca="1" si="5"/>
        <v>0</v>
      </c>
      <c r="T10">
        <f t="shared" ca="1" si="5"/>
        <v>2</v>
      </c>
      <c r="U10">
        <f t="shared" ca="1" si="5"/>
        <v>1</v>
      </c>
    </row>
    <row r="11" spans="2:21">
      <c r="B11">
        <f t="shared" ca="1" si="0"/>
        <v>3</v>
      </c>
      <c r="C11">
        <f t="shared" ca="1" si="1"/>
        <v>3</v>
      </c>
      <c r="D11">
        <f t="shared" ca="1" si="1"/>
        <v>3</v>
      </c>
      <c r="E11">
        <f t="shared" ca="1" si="1"/>
        <v>2</v>
      </c>
      <c r="F11">
        <f t="shared" ca="1" si="1"/>
        <v>1</v>
      </c>
      <c r="G11">
        <f t="shared" ca="1" si="1"/>
        <v>1</v>
      </c>
      <c r="I11">
        <f t="shared" ca="1" si="2"/>
        <v>0</v>
      </c>
      <c r="J11">
        <f t="shared" ca="1" si="3"/>
        <v>3</v>
      </c>
      <c r="K11">
        <f t="shared" ca="1" si="3"/>
        <v>1</v>
      </c>
      <c r="L11">
        <f t="shared" ca="1" si="3"/>
        <v>3</v>
      </c>
      <c r="M11">
        <f t="shared" ca="1" si="3"/>
        <v>3</v>
      </c>
      <c r="N11">
        <f t="shared" ca="1" si="3"/>
        <v>0</v>
      </c>
      <c r="P11">
        <f t="shared" ca="1" si="4"/>
        <v>1</v>
      </c>
      <c r="Q11">
        <f t="shared" ca="1" si="5"/>
        <v>2</v>
      </c>
      <c r="R11">
        <f t="shared" ca="1" si="5"/>
        <v>1</v>
      </c>
      <c r="S11">
        <f t="shared" ca="1" si="5"/>
        <v>3</v>
      </c>
      <c r="T11">
        <f t="shared" ca="1" si="5"/>
        <v>1</v>
      </c>
      <c r="U11">
        <f t="shared" ca="1" si="5"/>
        <v>2</v>
      </c>
    </row>
    <row r="12" spans="2:21">
      <c r="B12">
        <f t="shared" ca="1" si="0"/>
        <v>2</v>
      </c>
      <c r="C12">
        <f t="shared" ca="1" si="1"/>
        <v>2</v>
      </c>
      <c r="D12">
        <f t="shared" ca="1" si="1"/>
        <v>1</v>
      </c>
      <c r="E12">
        <f t="shared" ca="1" si="1"/>
        <v>1</v>
      </c>
      <c r="F12">
        <f t="shared" ca="1" si="1"/>
        <v>0</v>
      </c>
      <c r="G12">
        <f t="shared" ca="1" si="1"/>
        <v>1</v>
      </c>
      <c r="I12">
        <f t="shared" ca="1" si="2"/>
        <v>2</v>
      </c>
      <c r="J12">
        <f t="shared" ca="1" si="3"/>
        <v>2</v>
      </c>
      <c r="K12">
        <f t="shared" ca="1" si="3"/>
        <v>2</v>
      </c>
      <c r="L12">
        <f t="shared" ca="1" si="3"/>
        <v>3</v>
      </c>
      <c r="M12">
        <f t="shared" ca="1" si="3"/>
        <v>1</v>
      </c>
      <c r="N12">
        <f t="shared" ca="1" si="3"/>
        <v>2</v>
      </c>
      <c r="P12">
        <f t="shared" ca="1" si="4"/>
        <v>1</v>
      </c>
      <c r="Q12">
        <f t="shared" ca="1" si="5"/>
        <v>3</v>
      </c>
      <c r="R12">
        <f t="shared" ca="1" si="5"/>
        <v>1</v>
      </c>
      <c r="S12">
        <f t="shared" ca="1" si="5"/>
        <v>3</v>
      </c>
      <c r="T12">
        <f t="shared" ca="1" si="5"/>
        <v>0</v>
      </c>
      <c r="U12">
        <f t="shared" ca="1" si="5"/>
        <v>2</v>
      </c>
    </row>
    <row r="13" spans="2:21">
      <c r="B13">
        <f t="shared" ca="1" si="0"/>
        <v>1</v>
      </c>
      <c r="C13">
        <f t="shared" ca="1" si="1"/>
        <v>0</v>
      </c>
      <c r="D13">
        <f t="shared" ca="1" si="1"/>
        <v>0</v>
      </c>
      <c r="E13">
        <f t="shared" ca="1" si="1"/>
        <v>1</v>
      </c>
      <c r="F13">
        <f t="shared" ca="1" si="1"/>
        <v>0</v>
      </c>
      <c r="G13">
        <f t="shared" ca="1" si="1"/>
        <v>0</v>
      </c>
      <c r="I13">
        <f t="shared" ca="1" si="2"/>
        <v>3</v>
      </c>
      <c r="J13">
        <f t="shared" ca="1" si="3"/>
        <v>2</v>
      </c>
      <c r="K13">
        <f t="shared" ca="1" si="3"/>
        <v>0</v>
      </c>
      <c r="L13">
        <f t="shared" ca="1" si="3"/>
        <v>2</v>
      </c>
      <c r="M13">
        <f t="shared" ca="1" si="3"/>
        <v>0</v>
      </c>
      <c r="N13">
        <f t="shared" ca="1" si="3"/>
        <v>3</v>
      </c>
      <c r="P13">
        <f t="shared" ca="1" si="4"/>
        <v>3</v>
      </c>
      <c r="Q13">
        <f t="shared" ca="1" si="5"/>
        <v>2</v>
      </c>
      <c r="R13">
        <f t="shared" ca="1" si="5"/>
        <v>2</v>
      </c>
      <c r="S13">
        <f t="shared" ca="1" si="5"/>
        <v>0</v>
      </c>
      <c r="T13">
        <f t="shared" ca="1" si="5"/>
        <v>3</v>
      </c>
      <c r="U13">
        <f t="shared" ca="1" si="5"/>
        <v>1</v>
      </c>
    </row>
    <row r="14" spans="2:21">
      <c r="B14">
        <f t="shared" ca="1" si="0"/>
        <v>3</v>
      </c>
      <c r="C14">
        <f t="shared" ca="1" si="1"/>
        <v>1</v>
      </c>
      <c r="D14">
        <f t="shared" ca="1" si="1"/>
        <v>2</v>
      </c>
      <c r="E14">
        <f t="shared" ca="1" si="1"/>
        <v>1</v>
      </c>
      <c r="F14">
        <f t="shared" ca="1" si="1"/>
        <v>3</v>
      </c>
      <c r="G14">
        <f t="shared" ca="1" si="1"/>
        <v>1</v>
      </c>
      <c r="I14">
        <f t="shared" ca="1" si="2"/>
        <v>2</v>
      </c>
      <c r="J14">
        <f t="shared" ca="1" si="3"/>
        <v>0</v>
      </c>
      <c r="K14">
        <f t="shared" ca="1" si="3"/>
        <v>3</v>
      </c>
      <c r="L14">
        <f t="shared" ca="1" si="3"/>
        <v>3</v>
      </c>
      <c r="M14">
        <f t="shared" ca="1" si="3"/>
        <v>0</v>
      </c>
      <c r="N14">
        <f t="shared" ca="1" si="3"/>
        <v>3</v>
      </c>
      <c r="P14">
        <f t="shared" ca="1" si="4"/>
        <v>1</v>
      </c>
      <c r="Q14">
        <f t="shared" ca="1" si="5"/>
        <v>2</v>
      </c>
      <c r="R14">
        <f t="shared" ca="1" si="5"/>
        <v>0</v>
      </c>
      <c r="S14">
        <f t="shared" ca="1" si="5"/>
        <v>1</v>
      </c>
      <c r="T14">
        <f t="shared" ca="1" si="5"/>
        <v>3</v>
      </c>
      <c r="U14">
        <f t="shared" ca="1" si="5"/>
        <v>2</v>
      </c>
    </row>
    <row r="15" spans="2:21">
      <c r="B15">
        <f t="shared" ca="1" si="0"/>
        <v>1</v>
      </c>
      <c r="C15">
        <f t="shared" ca="1" si="1"/>
        <v>3</v>
      </c>
      <c r="D15">
        <f t="shared" ca="1" si="1"/>
        <v>0</v>
      </c>
      <c r="E15">
        <f t="shared" ca="1" si="1"/>
        <v>3</v>
      </c>
      <c r="F15">
        <f t="shared" ca="1" si="1"/>
        <v>3</v>
      </c>
      <c r="G15">
        <f t="shared" ca="1" si="1"/>
        <v>3</v>
      </c>
      <c r="I15">
        <f t="shared" ca="1" si="2"/>
        <v>3</v>
      </c>
      <c r="J15">
        <f t="shared" ca="1" si="3"/>
        <v>3</v>
      </c>
      <c r="K15">
        <f t="shared" ca="1" si="3"/>
        <v>0</v>
      </c>
      <c r="L15">
        <f t="shared" ca="1" si="3"/>
        <v>2</v>
      </c>
      <c r="M15">
        <f t="shared" ca="1" si="3"/>
        <v>1</v>
      </c>
      <c r="N15">
        <f t="shared" ca="1" si="3"/>
        <v>3</v>
      </c>
      <c r="P15">
        <f t="shared" ca="1" si="4"/>
        <v>0</v>
      </c>
      <c r="Q15">
        <f t="shared" ca="1" si="5"/>
        <v>3</v>
      </c>
      <c r="R15">
        <f t="shared" ca="1" si="5"/>
        <v>1</v>
      </c>
      <c r="S15">
        <f t="shared" ca="1" si="5"/>
        <v>0</v>
      </c>
      <c r="T15">
        <f t="shared" ca="1" si="5"/>
        <v>3</v>
      </c>
      <c r="U15">
        <f t="shared" ca="1" si="5"/>
        <v>1</v>
      </c>
    </row>
    <row r="16" spans="2:21">
      <c r="B16">
        <f t="shared" ca="1" si="0"/>
        <v>1</v>
      </c>
      <c r="C16">
        <f t="shared" ca="1" si="1"/>
        <v>0</v>
      </c>
      <c r="D16">
        <f t="shared" ca="1" si="1"/>
        <v>0</v>
      </c>
      <c r="E16">
        <f t="shared" ca="1" si="1"/>
        <v>0</v>
      </c>
      <c r="F16">
        <f t="shared" ca="1" si="1"/>
        <v>0</v>
      </c>
      <c r="G16">
        <f t="shared" ca="1" si="1"/>
        <v>1</v>
      </c>
      <c r="I16">
        <f t="shared" ca="1" si="2"/>
        <v>2</v>
      </c>
      <c r="J16">
        <f t="shared" ca="1" si="3"/>
        <v>3</v>
      </c>
      <c r="K16">
        <f t="shared" ca="1" si="3"/>
        <v>0</v>
      </c>
      <c r="L16">
        <f t="shared" ca="1" si="3"/>
        <v>3</v>
      </c>
      <c r="M16">
        <f t="shared" ca="1" si="3"/>
        <v>1</v>
      </c>
      <c r="N16">
        <f t="shared" ca="1" si="3"/>
        <v>1</v>
      </c>
      <c r="P16">
        <f t="shared" ca="1" si="4"/>
        <v>0</v>
      </c>
      <c r="Q16">
        <f t="shared" ca="1" si="5"/>
        <v>0</v>
      </c>
      <c r="R16">
        <f t="shared" ca="1" si="5"/>
        <v>1</v>
      </c>
      <c r="S16">
        <f t="shared" ca="1" si="5"/>
        <v>2</v>
      </c>
      <c r="T16">
        <f t="shared" ca="1" si="5"/>
        <v>3</v>
      </c>
      <c r="U16">
        <f t="shared" ca="1" si="5"/>
        <v>3</v>
      </c>
    </row>
    <row r="17" spans="2:21">
      <c r="B17">
        <f t="shared" ca="1" si="0"/>
        <v>0</v>
      </c>
      <c r="C17">
        <f t="shared" ca="1" si="1"/>
        <v>2</v>
      </c>
      <c r="D17">
        <f t="shared" ca="1" si="1"/>
        <v>3</v>
      </c>
      <c r="E17">
        <f t="shared" ca="1" si="1"/>
        <v>0</v>
      </c>
      <c r="F17">
        <f t="shared" ca="1" si="1"/>
        <v>2</v>
      </c>
      <c r="G17">
        <f t="shared" ca="1" si="1"/>
        <v>0</v>
      </c>
      <c r="I17">
        <f t="shared" ca="1" si="2"/>
        <v>0</v>
      </c>
      <c r="J17">
        <f t="shared" ca="1" si="3"/>
        <v>0</v>
      </c>
      <c r="K17">
        <f t="shared" ca="1" si="3"/>
        <v>0</v>
      </c>
      <c r="L17">
        <f t="shared" ca="1" si="3"/>
        <v>2</v>
      </c>
      <c r="M17">
        <f t="shared" ca="1" si="3"/>
        <v>3</v>
      </c>
      <c r="N17">
        <f t="shared" ca="1" si="3"/>
        <v>0</v>
      </c>
      <c r="P17">
        <f t="shared" ca="1" si="4"/>
        <v>0</v>
      </c>
      <c r="Q17">
        <f t="shared" ca="1" si="5"/>
        <v>3</v>
      </c>
      <c r="R17">
        <f t="shared" ca="1" si="5"/>
        <v>3</v>
      </c>
      <c r="S17">
        <f t="shared" ca="1" si="5"/>
        <v>3</v>
      </c>
      <c r="T17">
        <f t="shared" ca="1" si="5"/>
        <v>2</v>
      </c>
      <c r="U17">
        <f t="shared" ca="1" si="5"/>
        <v>1</v>
      </c>
    </row>
    <row r="18" spans="2:21">
      <c r="B18">
        <f t="shared" ca="1" si="0"/>
        <v>0</v>
      </c>
      <c r="C18">
        <f t="shared" ca="1" si="1"/>
        <v>0</v>
      </c>
      <c r="D18">
        <f t="shared" ca="1" si="1"/>
        <v>2</v>
      </c>
      <c r="E18">
        <f t="shared" ca="1" si="1"/>
        <v>3</v>
      </c>
      <c r="F18">
        <f t="shared" ca="1" si="1"/>
        <v>3</v>
      </c>
      <c r="G18">
        <f t="shared" ca="1" si="1"/>
        <v>3</v>
      </c>
      <c r="I18">
        <f t="shared" ca="1" si="2"/>
        <v>2</v>
      </c>
      <c r="J18">
        <f t="shared" ca="1" si="3"/>
        <v>2</v>
      </c>
      <c r="K18">
        <f t="shared" ca="1" si="3"/>
        <v>3</v>
      </c>
      <c r="L18">
        <f t="shared" ca="1" si="3"/>
        <v>0</v>
      </c>
      <c r="M18">
        <f t="shared" ca="1" si="3"/>
        <v>0</v>
      </c>
      <c r="N18">
        <f t="shared" ca="1" si="3"/>
        <v>3</v>
      </c>
      <c r="P18">
        <f t="shared" ca="1" si="4"/>
        <v>3</v>
      </c>
      <c r="Q18">
        <f t="shared" ca="1" si="5"/>
        <v>2</v>
      </c>
      <c r="R18">
        <f t="shared" ca="1" si="5"/>
        <v>0</v>
      </c>
      <c r="S18">
        <f t="shared" ca="1" si="5"/>
        <v>0</v>
      </c>
      <c r="T18">
        <f t="shared" ca="1" si="5"/>
        <v>1</v>
      </c>
      <c r="U18">
        <f t="shared" ca="1" si="5"/>
        <v>2</v>
      </c>
    </row>
    <row r="19" spans="2:21">
      <c r="B19">
        <f t="shared" ca="1" si="0"/>
        <v>0</v>
      </c>
      <c r="C19">
        <f t="shared" ref="C19:G22" ca="1" si="6">RANDBETWEEN(0,3)</f>
        <v>2</v>
      </c>
      <c r="D19">
        <f t="shared" ca="1" si="6"/>
        <v>2</v>
      </c>
      <c r="E19">
        <f t="shared" ca="1" si="6"/>
        <v>3</v>
      </c>
      <c r="F19">
        <f t="shared" ca="1" si="6"/>
        <v>3</v>
      </c>
      <c r="G19">
        <f t="shared" ca="1" si="6"/>
        <v>1</v>
      </c>
      <c r="I19">
        <f t="shared" ca="1" si="2"/>
        <v>1</v>
      </c>
      <c r="J19">
        <f t="shared" ref="J19:N22" ca="1" si="7">RANDBETWEEN(0,3)</f>
        <v>0</v>
      </c>
      <c r="K19">
        <f t="shared" ca="1" si="7"/>
        <v>0</v>
      </c>
      <c r="L19">
        <f t="shared" ca="1" si="7"/>
        <v>0</v>
      </c>
      <c r="M19">
        <f t="shared" ca="1" si="7"/>
        <v>2</v>
      </c>
      <c r="N19">
        <f t="shared" ca="1" si="7"/>
        <v>2</v>
      </c>
      <c r="P19">
        <f t="shared" ca="1" si="4"/>
        <v>1</v>
      </c>
      <c r="Q19">
        <f ca="1">RANDBETWEEN(0,3)</f>
        <v>2</v>
      </c>
      <c r="R19">
        <f t="shared" ref="P19:U22" ca="1" si="8">RANDBETWEEN(0,3)</f>
        <v>3</v>
      </c>
      <c r="S19">
        <f t="shared" ca="1" si="8"/>
        <v>2</v>
      </c>
      <c r="T19">
        <f t="shared" ca="1" si="8"/>
        <v>2</v>
      </c>
      <c r="U19">
        <f t="shared" ca="1" si="8"/>
        <v>1</v>
      </c>
    </row>
    <row r="20" spans="2:21">
      <c r="B20">
        <f t="shared" ca="1" si="0"/>
        <v>1</v>
      </c>
      <c r="C20">
        <f t="shared" ca="1" si="6"/>
        <v>1</v>
      </c>
      <c r="D20">
        <f t="shared" ca="1" si="6"/>
        <v>0</v>
      </c>
      <c r="E20">
        <f t="shared" ca="1" si="6"/>
        <v>0</v>
      </c>
      <c r="F20">
        <f t="shared" ca="1" si="6"/>
        <v>1</v>
      </c>
      <c r="G20">
        <f t="shared" ca="1" si="6"/>
        <v>1</v>
      </c>
      <c r="I20">
        <f t="shared" ca="1" si="2"/>
        <v>3</v>
      </c>
      <c r="J20">
        <f t="shared" ca="1" si="7"/>
        <v>3</v>
      </c>
      <c r="K20">
        <f t="shared" ca="1" si="7"/>
        <v>2</v>
      </c>
      <c r="L20">
        <f t="shared" ca="1" si="7"/>
        <v>0</v>
      </c>
      <c r="M20">
        <f t="shared" ca="1" si="7"/>
        <v>1</v>
      </c>
      <c r="N20">
        <f t="shared" ca="1" si="7"/>
        <v>0</v>
      </c>
      <c r="P20">
        <f t="shared" ca="1" si="8"/>
        <v>1</v>
      </c>
      <c r="Q20">
        <f t="shared" ca="1" si="8"/>
        <v>2</v>
      </c>
      <c r="R20">
        <f t="shared" ca="1" si="8"/>
        <v>0</v>
      </c>
      <c r="S20">
        <f t="shared" ca="1" si="8"/>
        <v>3</v>
      </c>
      <c r="T20">
        <f t="shared" ca="1" si="8"/>
        <v>3</v>
      </c>
      <c r="U20">
        <f t="shared" ca="1" si="8"/>
        <v>2</v>
      </c>
    </row>
    <row r="21" spans="2:21">
      <c r="B21">
        <f t="shared" ca="1" si="0"/>
        <v>0</v>
      </c>
      <c r="C21">
        <f t="shared" ca="1" si="6"/>
        <v>2</v>
      </c>
      <c r="D21">
        <f t="shared" ca="1" si="6"/>
        <v>1</v>
      </c>
      <c r="E21">
        <f t="shared" ca="1" si="6"/>
        <v>3</v>
      </c>
      <c r="F21">
        <f t="shared" ca="1" si="6"/>
        <v>0</v>
      </c>
      <c r="G21">
        <f t="shared" ca="1" si="6"/>
        <v>1</v>
      </c>
      <c r="I21">
        <f t="shared" ca="1" si="2"/>
        <v>0</v>
      </c>
      <c r="J21">
        <f t="shared" ca="1" si="7"/>
        <v>1</v>
      </c>
      <c r="K21">
        <f t="shared" ca="1" si="7"/>
        <v>0</v>
      </c>
      <c r="L21">
        <f t="shared" ca="1" si="7"/>
        <v>2</v>
      </c>
      <c r="M21">
        <f t="shared" ca="1" si="7"/>
        <v>2</v>
      </c>
      <c r="N21">
        <f t="shared" ca="1" si="7"/>
        <v>1</v>
      </c>
      <c r="P21">
        <f t="shared" ca="1" si="8"/>
        <v>2</v>
      </c>
      <c r="Q21">
        <f t="shared" ca="1" si="8"/>
        <v>3</v>
      </c>
      <c r="R21">
        <f t="shared" ca="1" si="8"/>
        <v>0</v>
      </c>
      <c r="S21">
        <f t="shared" ca="1" si="8"/>
        <v>3</v>
      </c>
      <c r="T21">
        <f t="shared" ca="1" si="8"/>
        <v>2</v>
      </c>
      <c r="U21">
        <f t="shared" ca="1" si="8"/>
        <v>0</v>
      </c>
    </row>
    <row r="22" spans="2:21">
      <c r="B22">
        <f t="shared" ca="1" si="0"/>
        <v>3</v>
      </c>
      <c r="C22">
        <f t="shared" ca="1" si="6"/>
        <v>3</v>
      </c>
      <c r="D22">
        <f t="shared" ca="1" si="6"/>
        <v>0</v>
      </c>
      <c r="E22">
        <f t="shared" ca="1" si="6"/>
        <v>1</v>
      </c>
      <c r="F22">
        <f t="shared" ca="1" si="6"/>
        <v>3</v>
      </c>
      <c r="G22">
        <f t="shared" ca="1" si="6"/>
        <v>1</v>
      </c>
      <c r="I22">
        <f t="shared" ca="1" si="2"/>
        <v>3</v>
      </c>
      <c r="J22">
        <f t="shared" ca="1" si="7"/>
        <v>0</v>
      </c>
      <c r="K22">
        <f t="shared" ca="1" si="7"/>
        <v>0</v>
      </c>
      <c r="L22">
        <f t="shared" ca="1" si="7"/>
        <v>2</v>
      </c>
      <c r="M22">
        <f t="shared" ca="1" si="7"/>
        <v>2</v>
      </c>
      <c r="N22">
        <f t="shared" ca="1" si="7"/>
        <v>1</v>
      </c>
      <c r="P22">
        <f t="shared" ca="1" si="8"/>
        <v>2</v>
      </c>
      <c r="Q22">
        <f t="shared" ca="1" si="8"/>
        <v>2</v>
      </c>
      <c r="R22">
        <f t="shared" ca="1" si="8"/>
        <v>1</v>
      </c>
      <c r="S22">
        <f t="shared" ca="1" si="8"/>
        <v>0</v>
      </c>
      <c r="T22">
        <f t="shared" ca="1" si="8"/>
        <v>2</v>
      </c>
      <c r="U22">
        <f t="shared" ca="1" si="8"/>
        <v>2</v>
      </c>
    </row>
    <row r="24" spans="2:21">
      <c r="B24" s="2">
        <v>1</v>
      </c>
    </row>
    <row r="25" spans="2:21">
      <c r="B25" s="2">
        <v>2</v>
      </c>
    </row>
    <row r="26" spans="2:21">
      <c r="B26" s="2">
        <v>3</v>
      </c>
      <c r="E26">
        <f t="shared" ref="E26:E34" ca="1" si="9">B14</f>
        <v>3</v>
      </c>
      <c r="F26">
        <f t="shared" ref="F26:F34" ca="1" si="10">C14</f>
        <v>1</v>
      </c>
      <c r="G26">
        <f t="shared" ref="G26:G34" ca="1" si="11">D14</f>
        <v>2</v>
      </c>
      <c r="H26">
        <f t="shared" ref="H26:H34" ca="1" si="12">E14</f>
        <v>1</v>
      </c>
      <c r="I26">
        <f t="shared" ref="I26:I34" ca="1" si="13">F14</f>
        <v>3</v>
      </c>
      <c r="J26">
        <f t="shared" ref="J26:J34" ca="1" si="14">G14</f>
        <v>1</v>
      </c>
    </row>
    <row r="27" spans="2:21">
      <c r="B27" s="2">
        <v>4</v>
      </c>
      <c r="E27">
        <f t="shared" ca="1" si="9"/>
        <v>1</v>
      </c>
      <c r="F27">
        <f t="shared" ca="1" si="10"/>
        <v>3</v>
      </c>
      <c r="G27">
        <f t="shared" ca="1" si="11"/>
        <v>0</v>
      </c>
      <c r="H27">
        <f t="shared" ca="1" si="12"/>
        <v>3</v>
      </c>
      <c r="I27">
        <f t="shared" ca="1" si="13"/>
        <v>3</v>
      </c>
      <c r="J27">
        <f t="shared" ca="1" si="14"/>
        <v>3</v>
      </c>
    </row>
    <row r="28" spans="2:21">
      <c r="B28" s="2">
        <v>5</v>
      </c>
      <c r="E28">
        <f t="shared" ca="1" si="9"/>
        <v>1</v>
      </c>
      <c r="F28">
        <f t="shared" ca="1" si="10"/>
        <v>0</v>
      </c>
      <c r="G28">
        <f t="shared" ca="1" si="11"/>
        <v>0</v>
      </c>
      <c r="H28">
        <f t="shared" ca="1" si="12"/>
        <v>0</v>
      </c>
      <c r="I28">
        <f t="shared" ca="1" si="13"/>
        <v>0</v>
      </c>
      <c r="J28">
        <f t="shared" ca="1" si="14"/>
        <v>1</v>
      </c>
    </row>
    <row r="29" spans="2:21">
      <c r="B29" s="2">
        <v>6</v>
      </c>
      <c r="E29">
        <f t="shared" ca="1" si="9"/>
        <v>0</v>
      </c>
      <c r="F29">
        <f t="shared" ca="1" si="10"/>
        <v>2</v>
      </c>
      <c r="G29">
        <f t="shared" ca="1" si="11"/>
        <v>3</v>
      </c>
      <c r="H29">
        <f t="shared" ca="1" si="12"/>
        <v>0</v>
      </c>
      <c r="I29">
        <f t="shared" ca="1" si="13"/>
        <v>2</v>
      </c>
      <c r="J29">
        <f t="shared" ca="1" si="14"/>
        <v>0</v>
      </c>
    </row>
    <row r="30" spans="2:21">
      <c r="B30" s="2">
        <v>7</v>
      </c>
      <c r="E30">
        <f t="shared" ca="1" si="9"/>
        <v>0</v>
      </c>
      <c r="F30">
        <f t="shared" ca="1" si="10"/>
        <v>0</v>
      </c>
      <c r="G30">
        <f t="shared" ca="1" si="11"/>
        <v>2</v>
      </c>
      <c r="H30">
        <f t="shared" ca="1" si="12"/>
        <v>3</v>
      </c>
      <c r="I30">
        <f t="shared" ca="1" si="13"/>
        <v>3</v>
      </c>
      <c r="J30">
        <f t="shared" ca="1" si="14"/>
        <v>3</v>
      </c>
    </row>
    <row r="31" spans="2:21">
      <c r="B31" s="2">
        <v>8</v>
      </c>
      <c r="E31">
        <f t="shared" ca="1" si="9"/>
        <v>0</v>
      </c>
      <c r="F31">
        <f t="shared" ca="1" si="10"/>
        <v>2</v>
      </c>
      <c r="G31">
        <f t="shared" ca="1" si="11"/>
        <v>2</v>
      </c>
      <c r="H31">
        <f t="shared" ca="1" si="12"/>
        <v>3</v>
      </c>
      <c r="I31">
        <f t="shared" ca="1" si="13"/>
        <v>3</v>
      </c>
      <c r="J31">
        <f t="shared" ca="1" si="14"/>
        <v>1</v>
      </c>
    </row>
    <row r="32" spans="2:21">
      <c r="B32" s="2">
        <v>9</v>
      </c>
      <c r="E32">
        <f t="shared" ca="1" si="9"/>
        <v>1</v>
      </c>
      <c r="F32">
        <f t="shared" ca="1" si="10"/>
        <v>1</v>
      </c>
      <c r="G32">
        <f t="shared" ca="1" si="11"/>
        <v>0</v>
      </c>
      <c r="H32">
        <f t="shared" ca="1" si="12"/>
        <v>0</v>
      </c>
      <c r="I32">
        <f t="shared" ca="1" si="13"/>
        <v>1</v>
      </c>
      <c r="J32">
        <f t="shared" ca="1" si="14"/>
        <v>1</v>
      </c>
    </row>
    <row r="33" spans="2:10">
      <c r="B33" s="2" t="s">
        <v>6</v>
      </c>
      <c r="E33">
        <f t="shared" ca="1" si="9"/>
        <v>0</v>
      </c>
      <c r="F33">
        <f t="shared" ca="1" si="10"/>
        <v>2</v>
      </c>
      <c r="G33">
        <f t="shared" ca="1" si="11"/>
        <v>1</v>
      </c>
      <c r="H33">
        <f t="shared" ca="1" si="12"/>
        <v>3</v>
      </c>
      <c r="I33">
        <f t="shared" ca="1" si="13"/>
        <v>0</v>
      </c>
      <c r="J33">
        <f t="shared" ca="1" si="14"/>
        <v>1</v>
      </c>
    </row>
    <row r="34" spans="2:10">
      <c r="B34" s="2" t="s">
        <v>7</v>
      </c>
      <c r="E34">
        <f t="shared" ca="1" si="9"/>
        <v>3</v>
      </c>
      <c r="F34">
        <f t="shared" ca="1" si="10"/>
        <v>3</v>
      </c>
      <c r="G34">
        <f t="shared" ca="1" si="11"/>
        <v>0</v>
      </c>
      <c r="H34">
        <f t="shared" ca="1" si="12"/>
        <v>1</v>
      </c>
      <c r="I34">
        <f t="shared" ca="1" si="13"/>
        <v>3</v>
      </c>
      <c r="J34">
        <f t="shared" ca="1" si="14"/>
        <v>1</v>
      </c>
    </row>
    <row r="35" spans="2:10">
      <c r="B35" s="2" t="s">
        <v>8</v>
      </c>
    </row>
    <row r="36" spans="2:10">
      <c r="B36" s="2" t="s">
        <v>9</v>
      </c>
    </row>
    <row r="37" spans="2:10">
      <c r="B37" s="2" t="s">
        <v>10</v>
      </c>
    </row>
    <row r="38" spans="2:10">
      <c r="B38" s="2" t="s">
        <v>11</v>
      </c>
    </row>
    <row r="39" spans="2:10">
      <c r="B39" s="2" t="s">
        <v>12</v>
      </c>
    </row>
    <row r="40" spans="2:10">
      <c r="B40" s="2" t="s">
        <v>13</v>
      </c>
    </row>
    <row r="41" spans="2:10">
      <c r="B41" s="2" t="s">
        <v>14</v>
      </c>
    </row>
    <row r="42" spans="2:10">
      <c r="B42" s="2" t="s">
        <v>15</v>
      </c>
    </row>
    <row r="43" spans="2:10">
      <c r="B43" s="2" t="s">
        <v>16</v>
      </c>
    </row>
    <row r="44" spans="2:10">
      <c r="B44" s="2" t="s">
        <v>17</v>
      </c>
    </row>
    <row r="45" spans="2:10">
      <c r="B45" s="2" t="s">
        <v>18</v>
      </c>
    </row>
    <row r="46" spans="2:10">
      <c r="B46" s="2" t="s">
        <v>19</v>
      </c>
    </row>
    <row r="47" spans="2:10">
      <c r="B47" s="2" t="s">
        <v>20</v>
      </c>
    </row>
  </sheetData>
  <conditionalFormatting sqref="B3:G22">
    <cfRule type="iconSet" priority="9">
      <iconSet iconSet="4TrafficLights">
        <cfvo type="percent" val="0"/>
        <cfvo type="percent" val="25"/>
        <cfvo type="percent" val="50"/>
        <cfvo type="percent" val="75"/>
      </iconSet>
    </cfRule>
  </conditionalFormatting>
  <conditionalFormatting sqref="I3:N22">
    <cfRule type="cellIs" dxfId="233" priority="5" operator="equal">
      <formula>2</formula>
    </cfRule>
    <cfRule type="cellIs" dxfId="232" priority="6" operator="equal">
      <formula>1</formula>
    </cfRule>
    <cfRule type="cellIs" dxfId="231" priority="7" operator="equal">
      <formula>0</formula>
    </cfRule>
  </conditionalFormatting>
  <conditionalFormatting sqref="P3:U22">
    <cfRule type="iconSet" priority="1">
      <iconSet showValue="0">
        <cfvo type="percent" val="0"/>
        <cfvo type="percent" val="33"/>
        <cfvo type="percent" val="67"/>
      </iconSet>
    </cfRule>
    <cfRule type="cellIs" dxfId="230" priority="2" operator="equal">
      <formula>2</formula>
    </cfRule>
    <cfRule type="cellIs" dxfId="229" priority="3" operator="equal">
      <formula>1</formula>
    </cfRule>
    <cfRule type="cellIs" dxfId="228" priority="4" operator="equal">
      <formula>0</formula>
    </cfRule>
  </conditionalFormatting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R25"/>
  <sheetViews>
    <sheetView topLeftCell="H1" workbookViewId="0">
      <selection activeCell="N9" sqref="N9"/>
    </sheetView>
  </sheetViews>
  <sheetFormatPr defaultRowHeight="14.45"/>
  <cols>
    <col min="1" max="1" width="7.28515625" customWidth="1"/>
    <col min="2" max="2" width="15.5703125" customWidth="1"/>
    <col min="3" max="3" width="7.28515625" customWidth="1"/>
    <col min="4" max="4" width="10.7109375" customWidth="1"/>
    <col min="5" max="5" width="29.7109375" customWidth="1"/>
    <col min="11" max="11" width="11" customWidth="1"/>
    <col min="12" max="12" width="21.7109375" customWidth="1"/>
    <col min="13" max="13" width="4.140625" customWidth="1"/>
    <col min="14" max="14" width="29.42578125" style="11" customWidth="1"/>
    <col min="15" max="15" width="4.140625" style="11" customWidth="1"/>
    <col min="16" max="16" width="14" customWidth="1"/>
    <col min="17" max="17" width="11" customWidth="1"/>
    <col min="18" max="18" width="14.5703125" customWidth="1"/>
    <col min="19" max="19" width="24.85546875" customWidth="1"/>
  </cols>
  <sheetData>
    <row r="1" spans="2:18">
      <c r="N1"/>
      <c r="O1"/>
    </row>
    <row r="2" spans="2:18" ht="22.15" customHeight="1" thickBot="1">
      <c r="B2" s="4" t="s">
        <v>21</v>
      </c>
      <c r="C2" s="13" t="s">
        <v>22</v>
      </c>
      <c r="D2" s="13" t="s">
        <v>23</v>
      </c>
      <c r="E2" s="13" t="s">
        <v>24</v>
      </c>
      <c r="K2" s="17">
        <v>0</v>
      </c>
      <c r="L2" s="18" t="s">
        <v>25</v>
      </c>
      <c r="M2" s="19"/>
      <c r="N2" s="20" t="s">
        <v>26</v>
      </c>
      <c r="O2" s="21"/>
      <c r="P2" s="17" t="s">
        <v>27</v>
      </c>
      <c r="Q2" s="17" t="s">
        <v>28</v>
      </c>
      <c r="R2" s="17" t="s">
        <v>26</v>
      </c>
    </row>
    <row r="3" spans="2:18" ht="22.15" customHeight="1" thickBot="1">
      <c r="B3" s="4" t="s">
        <v>29</v>
      </c>
      <c r="C3" s="13" t="s">
        <v>30</v>
      </c>
      <c r="D3" s="13" t="s">
        <v>23</v>
      </c>
      <c r="E3" s="13" t="s">
        <v>31</v>
      </c>
      <c r="K3" s="22">
        <v>1</v>
      </c>
      <c r="L3" s="22" t="s">
        <v>32</v>
      </c>
      <c r="M3" s="19"/>
      <c r="N3" s="20" t="s">
        <v>24</v>
      </c>
      <c r="O3" s="21"/>
      <c r="P3" s="17" t="s">
        <v>21</v>
      </c>
      <c r="Q3" s="17" t="s">
        <v>22</v>
      </c>
      <c r="R3" s="17" t="s">
        <v>33</v>
      </c>
    </row>
    <row r="4" spans="2:18" ht="22.15" customHeight="1" thickBot="1">
      <c r="B4" s="4" t="s">
        <v>34</v>
      </c>
      <c r="C4" s="13" t="s">
        <v>35</v>
      </c>
      <c r="D4" s="13"/>
      <c r="E4" s="13"/>
      <c r="K4" s="22"/>
      <c r="L4" s="22"/>
      <c r="M4" s="19"/>
      <c r="N4" s="20" t="s">
        <v>31</v>
      </c>
      <c r="O4" s="21"/>
      <c r="P4" s="17" t="s">
        <v>29</v>
      </c>
      <c r="Q4" s="17" t="s">
        <v>30</v>
      </c>
      <c r="R4" s="17" t="s">
        <v>33</v>
      </c>
    </row>
    <row r="5" spans="2:18" ht="22.15" customHeight="1" thickBot="1">
      <c r="B5" s="4" t="s">
        <v>36</v>
      </c>
      <c r="C5" s="13" t="s">
        <v>37</v>
      </c>
      <c r="D5" s="13" t="s">
        <v>4</v>
      </c>
      <c r="E5" s="13" t="s">
        <v>38</v>
      </c>
      <c r="K5" s="17">
        <v>2</v>
      </c>
      <c r="L5" s="18" t="s">
        <v>39</v>
      </c>
      <c r="M5" s="19"/>
      <c r="N5" s="20"/>
      <c r="O5" s="21"/>
      <c r="P5" s="17" t="s">
        <v>34</v>
      </c>
      <c r="Q5" s="17" t="s">
        <v>35</v>
      </c>
      <c r="R5" s="17" t="s">
        <v>40</v>
      </c>
    </row>
    <row r="6" spans="2:18" ht="22.15" customHeight="1" thickBot="1">
      <c r="B6" s="4" t="s">
        <v>41</v>
      </c>
      <c r="C6" s="13" t="s">
        <v>42</v>
      </c>
      <c r="D6" s="13" t="s">
        <v>43</v>
      </c>
      <c r="E6" s="13" t="s">
        <v>44</v>
      </c>
      <c r="K6" s="17">
        <v>4</v>
      </c>
      <c r="L6" s="18" t="s">
        <v>45</v>
      </c>
      <c r="M6" s="19"/>
      <c r="N6" s="20" t="s">
        <v>38</v>
      </c>
      <c r="O6" s="21"/>
      <c r="P6" s="17" t="s">
        <v>36</v>
      </c>
      <c r="Q6" s="17" t="s">
        <v>37</v>
      </c>
      <c r="R6" s="17" t="s">
        <v>4</v>
      </c>
    </row>
    <row r="7" spans="2:18" ht="22.15" customHeight="1" thickBot="1">
      <c r="B7" s="4" t="s">
        <v>46</v>
      </c>
      <c r="C7" s="13" t="s">
        <v>47</v>
      </c>
      <c r="D7" s="13" t="s">
        <v>48</v>
      </c>
      <c r="E7" s="13" t="s">
        <v>49</v>
      </c>
      <c r="K7" s="17"/>
      <c r="L7" s="17"/>
      <c r="M7" s="19"/>
      <c r="N7" s="20" t="s">
        <v>44</v>
      </c>
      <c r="O7" s="21"/>
      <c r="P7" s="17" t="s">
        <v>41</v>
      </c>
      <c r="Q7" s="17" t="s">
        <v>42</v>
      </c>
      <c r="R7" s="17" t="s">
        <v>43</v>
      </c>
    </row>
    <row r="8" spans="2:18" ht="22.15" customHeight="1" thickBot="1">
      <c r="B8" s="4" t="s">
        <v>50</v>
      </c>
      <c r="C8" s="13" t="s">
        <v>51</v>
      </c>
      <c r="D8" s="13"/>
      <c r="E8" s="13"/>
      <c r="K8" s="17">
        <v>8</v>
      </c>
      <c r="L8" s="18" t="s">
        <v>52</v>
      </c>
      <c r="M8" s="19"/>
      <c r="N8" s="20" t="s">
        <v>49</v>
      </c>
      <c r="O8" s="21"/>
      <c r="P8" s="17" t="s">
        <v>46</v>
      </c>
      <c r="Q8" s="17" t="s">
        <v>47</v>
      </c>
      <c r="R8" s="17" t="s">
        <v>48</v>
      </c>
    </row>
    <row r="9" spans="2:18" ht="22.15" customHeight="1" thickBot="1">
      <c r="B9" s="4" t="s">
        <v>53</v>
      </c>
      <c r="C9" s="13" t="s">
        <v>54</v>
      </c>
      <c r="D9" s="13" t="s">
        <v>55</v>
      </c>
      <c r="E9" s="13" t="s">
        <v>56</v>
      </c>
      <c r="K9" s="17">
        <v>9</v>
      </c>
      <c r="L9" s="18" t="s">
        <v>57</v>
      </c>
      <c r="M9" s="19"/>
      <c r="N9" s="20"/>
      <c r="O9" s="21"/>
      <c r="P9" s="17" t="s">
        <v>50</v>
      </c>
      <c r="Q9" s="17" t="s">
        <v>51</v>
      </c>
      <c r="R9" s="17"/>
    </row>
    <row r="10" spans="2:18" ht="22.15" customHeight="1" thickBot="1">
      <c r="B10" s="4" t="s">
        <v>58</v>
      </c>
      <c r="C10" s="13" t="s">
        <v>59</v>
      </c>
      <c r="D10" s="13"/>
      <c r="E10" s="13"/>
      <c r="K10" s="17">
        <v>6</v>
      </c>
      <c r="L10" s="18" t="s">
        <v>60</v>
      </c>
      <c r="M10" s="19"/>
      <c r="N10" s="20" t="s">
        <v>56</v>
      </c>
      <c r="O10" s="21"/>
      <c r="P10" s="17" t="s">
        <v>53</v>
      </c>
      <c r="Q10" s="17" t="s">
        <v>54</v>
      </c>
      <c r="R10" s="17" t="s">
        <v>55</v>
      </c>
    </row>
    <row r="11" spans="2:18" ht="22.15" customHeight="1" thickBot="1">
      <c r="B11" s="4" t="s">
        <v>61</v>
      </c>
      <c r="C11" s="13" t="s">
        <v>62</v>
      </c>
      <c r="D11" s="13" t="s">
        <v>63</v>
      </c>
      <c r="E11" s="13" t="s">
        <v>64</v>
      </c>
      <c r="K11" s="17">
        <v>10</v>
      </c>
      <c r="L11" s="18" t="s">
        <v>65</v>
      </c>
      <c r="M11" s="19"/>
      <c r="N11" s="20" t="s">
        <v>66</v>
      </c>
      <c r="O11" s="21"/>
      <c r="P11" s="17" t="s">
        <v>67</v>
      </c>
      <c r="Q11" s="17" t="s">
        <v>68</v>
      </c>
      <c r="R11" s="17" t="s">
        <v>69</v>
      </c>
    </row>
    <row r="12" spans="2:18" ht="22.15" customHeight="1" thickBot="1">
      <c r="B12" s="4" t="s">
        <v>70</v>
      </c>
      <c r="C12" s="13" t="s">
        <v>71</v>
      </c>
      <c r="D12" s="13" t="s">
        <v>43</v>
      </c>
      <c r="E12" s="13" t="s">
        <v>72</v>
      </c>
      <c r="K12" s="17">
        <v>5</v>
      </c>
      <c r="L12" s="18" t="s">
        <v>73</v>
      </c>
      <c r="M12" s="19"/>
      <c r="N12" s="20" t="s">
        <v>64</v>
      </c>
      <c r="O12" s="21"/>
      <c r="P12" s="17" t="s">
        <v>61</v>
      </c>
      <c r="Q12" s="17" t="s">
        <v>62</v>
      </c>
      <c r="R12" s="17" t="s">
        <v>63</v>
      </c>
    </row>
    <row r="13" spans="2:18" ht="22.15" customHeight="1" thickBot="1">
      <c r="B13" s="4" t="s">
        <v>74</v>
      </c>
      <c r="C13" s="13" t="s">
        <v>75</v>
      </c>
      <c r="D13" s="13" t="s">
        <v>3</v>
      </c>
      <c r="E13" s="16" t="s">
        <v>76</v>
      </c>
      <c r="K13" s="17">
        <v>7</v>
      </c>
      <c r="L13" s="18" t="s">
        <v>77</v>
      </c>
      <c r="M13" s="19"/>
      <c r="N13" s="20" t="s">
        <v>72</v>
      </c>
      <c r="O13" s="21"/>
      <c r="P13" s="17" t="s">
        <v>70</v>
      </c>
      <c r="Q13" s="17" t="s">
        <v>71</v>
      </c>
      <c r="R13" s="17" t="s">
        <v>43</v>
      </c>
    </row>
    <row r="14" spans="2:18" ht="22.15" customHeight="1" thickBot="1">
      <c r="K14" s="17">
        <v>3</v>
      </c>
      <c r="L14" s="18" t="s">
        <v>78</v>
      </c>
      <c r="M14" s="19"/>
      <c r="N14" s="23" t="s">
        <v>76</v>
      </c>
      <c r="O14" s="24"/>
      <c r="P14" s="17" t="s">
        <v>74</v>
      </c>
      <c r="Q14" s="17" t="s">
        <v>75</v>
      </c>
      <c r="R14" s="17" t="s">
        <v>3</v>
      </c>
    </row>
    <row r="15" spans="2:18" ht="15" thickBot="1">
      <c r="B15" s="3" t="s">
        <v>25</v>
      </c>
      <c r="C15" s="12">
        <v>0</v>
      </c>
      <c r="D15" s="12" t="s">
        <v>79</v>
      </c>
      <c r="E15" s="12" t="s">
        <v>79</v>
      </c>
      <c r="K15" s="17"/>
      <c r="L15" s="18"/>
      <c r="M15" s="19"/>
      <c r="N15" s="20"/>
      <c r="O15" s="25"/>
      <c r="P15" s="17"/>
      <c r="Q15" s="17"/>
      <c r="R15" s="17"/>
    </row>
    <row r="16" spans="2:18" ht="15" thickBot="1">
      <c r="B16" s="4" t="s">
        <v>32</v>
      </c>
      <c r="C16" s="13">
        <v>1</v>
      </c>
      <c r="D16" s="13" t="s">
        <v>33</v>
      </c>
      <c r="E16" s="13" t="s">
        <v>80</v>
      </c>
    </row>
    <row r="17" spans="2:5" ht="29.45" thickBot="1">
      <c r="B17" s="4" t="s">
        <v>39</v>
      </c>
      <c r="C17" s="13">
        <v>2</v>
      </c>
      <c r="D17" s="13"/>
      <c r="E17" s="13"/>
    </row>
    <row r="18" spans="2:5" ht="15" thickBot="1">
      <c r="B18" s="4" t="s">
        <v>78</v>
      </c>
      <c r="C18" s="13">
        <v>3</v>
      </c>
      <c r="D18" s="13" t="s">
        <v>3</v>
      </c>
      <c r="E18" s="16" t="s">
        <v>76</v>
      </c>
    </row>
    <row r="19" spans="2:5" ht="15" thickBot="1">
      <c r="B19" s="4" t="s">
        <v>45</v>
      </c>
      <c r="C19" s="13">
        <v>4</v>
      </c>
      <c r="D19" s="13" t="s">
        <v>4</v>
      </c>
      <c r="E19" s="13" t="s">
        <v>38</v>
      </c>
    </row>
    <row r="20" spans="2:5" ht="15" thickBot="1">
      <c r="B20" s="4" t="s">
        <v>73</v>
      </c>
      <c r="C20" s="13">
        <v>5</v>
      </c>
      <c r="D20" s="13" t="s">
        <v>63</v>
      </c>
      <c r="E20" s="13" t="s">
        <v>64</v>
      </c>
    </row>
    <row r="21" spans="2:5" ht="15" thickBot="1">
      <c r="B21" s="4" t="s">
        <v>60</v>
      </c>
      <c r="C21" s="13">
        <v>6</v>
      </c>
      <c r="D21" s="13" t="s">
        <v>55</v>
      </c>
      <c r="E21" s="13" t="s">
        <v>56</v>
      </c>
    </row>
    <row r="22" spans="2:5" ht="15" thickBot="1">
      <c r="B22" s="4" t="s">
        <v>77</v>
      </c>
      <c r="C22" s="13">
        <v>7</v>
      </c>
      <c r="D22" s="13" t="s">
        <v>43</v>
      </c>
      <c r="E22" s="13" t="s">
        <v>72</v>
      </c>
    </row>
    <row r="23" spans="2:5" ht="15" thickBot="1">
      <c r="B23" s="4" t="s">
        <v>52</v>
      </c>
      <c r="C23" s="13">
        <v>8</v>
      </c>
      <c r="D23" s="13"/>
      <c r="E23" s="13" t="s">
        <v>49</v>
      </c>
    </row>
    <row r="24" spans="2:5" ht="15" thickBot="1">
      <c r="B24" s="14" t="s">
        <v>57</v>
      </c>
      <c r="C24" s="15">
        <v>9</v>
      </c>
      <c r="D24" s="15"/>
      <c r="E24" s="15"/>
    </row>
    <row r="25" spans="2:5" ht="15" thickBot="1">
      <c r="B25" s="14" t="s">
        <v>65</v>
      </c>
      <c r="C25" s="15">
        <v>10</v>
      </c>
      <c r="D25" s="15"/>
      <c r="E25" s="15"/>
    </row>
  </sheetData>
  <pageMargins left="0.7" right="0.7" top="0.75" bottom="0.75" header="0.3" footer="0.3"/>
  <ignoredErrors>
    <ignoredError sqref="N14" twoDigitTextYear="1"/>
  </ignoredErrors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7"/>
  <sheetViews>
    <sheetView showGridLines="0" workbookViewId="0">
      <selection activeCell="L5" sqref="L5"/>
    </sheetView>
  </sheetViews>
  <sheetFormatPr defaultRowHeight="13.15" customHeight="1"/>
  <cols>
    <col min="1" max="1" width="35.28515625" customWidth="1"/>
    <col min="2" max="2" width="11.42578125" style="11" customWidth="1"/>
    <col min="3" max="15" width="3.85546875" customWidth="1"/>
  </cols>
  <sheetData>
    <row r="1" spans="1:17" ht="31.5" customHeight="1"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9" customFormat="1" ht="60.4" customHeight="1">
      <c r="A2" s="26"/>
      <c r="B2" s="31"/>
      <c r="C2" s="225" t="s">
        <v>81</v>
      </c>
      <c r="D2" s="225" t="s">
        <v>82</v>
      </c>
      <c r="E2" s="225" t="s">
        <v>83</v>
      </c>
      <c r="F2" s="225" t="s">
        <v>84</v>
      </c>
      <c r="G2" s="225" t="s">
        <v>85</v>
      </c>
      <c r="H2" s="225" t="s">
        <v>86</v>
      </c>
      <c r="I2" s="225" t="s">
        <v>87</v>
      </c>
      <c r="J2" s="225" t="s">
        <v>88</v>
      </c>
      <c r="K2" s="225" t="s">
        <v>89</v>
      </c>
      <c r="L2" s="225" t="s">
        <v>90</v>
      </c>
      <c r="M2" s="226" t="s">
        <v>91</v>
      </c>
      <c r="N2" s="226" t="s">
        <v>92</v>
      </c>
      <c r="O2" s="226" t="s">
        <v>93</v>
      </c>
      <c r="P2" s="26"/>
      <c r="Q2" s="26"/>
    </row>
    <row r="3" spans="1:17" ht="17.649999999999999" customHeight="1">
      <c r="A3" s="227" t="s">
        <v>94</v>
      </c>
      <c r="B3" s="228" t="s">
        <v>95</v>
      </c>
      <c r="C3" s="28">
        <v>-2</v>
      </c>
      <c r="D3" s="28">
        <v>1</v>
      </c>
      <c r="E3" s="28">
        <v>1</v>
      </c>
      <c r="F3" s="28">
        <v>1</v>
      </c>
      <c r="G3" s="28">
        <v>1</v>
      </c>
      <c r="H3" s="28">
        <v>1</v>
      </c>
      <c r="I3" s="28">
        <v>1</v>
      </c>
      <c r="J3" s="28">
        <v>1</v>
      </c>
      <c r="K3" s="28">
        <v>1</v>
      </c>
      <c r="L3" s="28">
        <v>1</v>
      </c>
      <c r="M3" s="29"/>
      <c r="N3" s="28">
        <v>1</v>
      </c>
      <c r="O3" s="28">
        <v>1</v>
      </c>
      <c r="P3" s="17"/>
      <c r="Q3" s="17"/>
    </row>
    <row r="4" spans="1:17" ht="17.649999999999999" customHeight="1">
      <c r="A4" s="227" t="s">
        <v>96</v>
      </c>
      <c r="B4" s="228" t="s">
        <v>97</v>
      </c>
      <c r="C4" s="28">
        <v>-1</v>
      </c>
      <c r="D4" s="28">
        <v>1</v>
      </c>
      <c r="E4" s="28"/>
      <c r="F4" s="28"/>
      <c r="G4" s="28"/>
      <c r="H4" s="28"/>
      <c r="I4" s="30"/>
      <c r="J4" s="28"/>
      <c r="K4" s="28"/>
      <c r="L4" s="28"/>
      <c r="M4" s="29"/>
      <c r="N4" s="28"/>
      <c r="O4" s="28"/>
      <c r="P4" s="17"/>
      <c r="Q4" s="17"/>
    </row>
    <row r="5" spans="1:17" ht="17.649999999999999" customHeight="1">
      <c r="A5" s="227" t="s">
        <v>98</v>
      </c>
      <c r="B5" s="228" t="s">
        <v>4</v>
      </c>
      <c r="C5" s="32">
        <v>-1</v>
      </c>
      <c r="D5" s="28"/>
      <c r="E5" s="28"/>
      <c r="F5" s="28">
        <v>1</v>
      </c>
      <c r="G5" s="28"/>
      <c r="H5" s="28"/>
      <c r="I5" s="28"/>
      <c r="J5" s="28"/>
      <c r="K5" s="28"/>
      <c r="L5" s="28"/>
      <c r="M5" s="29"/>
      <c r="N5" s="28"/>
      <c r="O5" s="28"/>
      <c r="P5" s="17"/>
      <c r="Q5" s="17"/>
    </row>
    <row r="6" spans="1:17" ht="17.649999999999999" customHeight="1">
      <c r="A6" s="227" t="s">
        <v>99</v>
      </c>
      <c r="B6" s="228" t="s">
        <v>3</v>
      </c>
      <c r="C6" s="28">
        <v>-1</v>
      </c>
      <c r="D6" s="28">
        <v>1</v>
      </c>
      <c r="E6" s="28">
        <v>1</v>
      </c>
      <c r="F6" s="28"/>
      <c r="G6" s="28"/>
      <c r="H6" s="28"/>
      <c r="I6" s="28"/>
      <c r="J6" s="28"/>
      <c r="K6" s="28">
        <v>1</v>
      </c>
      <c r="L6" s="28">
        <v>1</v>
      </c>
      <c r="M6" s="29"/>
      <c r="N6" s="28">
        <v>1</v>
      </c>
      <c r="O6" s="28"/>
      <c r="P6" s="17"/>
      <c r="Q6" s="17"/>
    </row>
    <row r="7" spans="1:17" ht="17.649999999999999" customHeight="1">
      <c r="A7" s="227" t="s">
        <v>100</v>
      </c>
      <c r="B7" s="228" t="s">
        <v>101</v>
      </c>
      <c r="C7" s="28">
        <v>-1</v>
      </c>
      <c r="D7" s="28"/>
      <c r="E7" s="28"/>
      <c r="F7" s="28"/>
      <c r="G7" s="28"/>
      <c r="H7" s="28"/>
      <c r="I7" s="28"/>
      <c r="J7" s="28"/>
      <c r="K7" s="28"/>
      <c r="L7" s="28">
        <v>1</v>
      </c>
      <c r="M7" s="29"/>
      <c r="N7" s="28"/>
      <c r="O7" s="28"/>
      <c r="P7" s="17"/>
      <c r="Q7" s="17"/>
    </row>
    <row r="8" spans="1:17" ht="17.649999999999999" customHeight="1">
      <c r="A8" s="227" t="s">
        <v>102</v>
      </c>
      <c r="B8" s="228" t="s">
        <v>103</v>
      </c>
      <c r="C8" s="28">
        <v>-1</v>
      </c>
      <c r="D8" s="28">
        <v>1</v>
      </c>
      <c r="E8" s="28">
        <v>1</v>
      </c>
      <c r="F8" s="28"/>
      <c r="G8" s="28"/>
      <c r="H8" s="28"/>
      <c r="I8" s="28"/>
      <c r="J8" s="28"/>
      <c r="K8" s="28"/>
      <c r="L8" s="28"/>
      <c r="M8" s="29"/>
      <c r="N8" s="28"/>
      <c r="O8" s="28"/>
      <c r="P8" s="17"/>
      <c r="Q8" s="17"/>
    </row>
    <row r="9" spans="1:17" ht="17.649999999999999" customHeight="1">
      <c r="A9" s="227" t="s">
        <v>104</v>
      </c>
      <c r="B9" s="228" t="s">
        <v>33</v>
      </c>
      <c r="C9" s="28">
        <v>-1</v>
      </c>
      <c r="D9" s="28"/>
      <c r="E9" s="28"/>
      <c r="F9" s="28"/>
      <c r="G9" s="28"/>
      <c r="H9" s="28"/>
      <c r="I9" s="28"/>
      <c r="J9" s="28">
        <v>1</v>
      </c>
      <c r="K9" s="28"/>
      <c r="L9" s="28"/>
      <c r="M9" s="29"/>
      <c r="N9" s="28"/>
      <c r="O9" s="28"/>
      <c r="P9" s="17"/>
      <c r="Q9" s="17"/>
    </row>
    <row r="10" spans="1:17" ht="17.649999999999999" customHeight="1">
      <c r="A10" s="227" t="s">
        <v>105</v>
      </c>
      <c r="B10" s="228" t="s">
        <v>0</v>
      </c>
      <c r="C10" s="28">
        <v>-1</v>
      </c>
      <c r="D10" s="28"/>
      <c r="E10" s="28"/>
      <c r="F10" s="28"/>
      <c r="G10" s="28">
        <v>1</v>
      </c>
      <c r="H10" s="28"/>
      <c r="I10" s="28"/>
      <c r="J10" s="28"/>
      <c r="K10" s="28"/>
      <c r="L10" s="28"/>
      <c r="M10" s="29"/>
      <c r="N10" s="28"/>
      <c r="O10" s="28"/>
      <c r="P10" s="17"/>
      <c r="Q10" s="17"/>
    </row>
    <row r="11" spans="1:17" ht="17.649999999999999" customHeight="1">
      <c r="A11" s="227" t="s">
        <v>106</v>
      </c>
      <c r="B11" s="228" t="s">
        <v>107</v>
      </c>
      <c r="C11" s="28">
        <v>-1</v>
      </c>
      <c r="D11" s="28">
        <v>1</v>
      </c>
      <c r="E11" s="28">
        <v>1</v>
      </c>
      <c r="F11" s="28">
        <v>1</v>
      </c>
      <c r="G11" s="28">
        <v>1</v>
      </c>
      <c r="H11" s="28"/>
      <c r="I11" s="28"/>
      <c r="J11" s="28">
        <v>1</v>
      </c>
      <c r="K11" s="28">
        <v>1</v>
      </c>
      <c r="L11" s="28">
        <v>1</v>
      </c>
      <c r="M11" s="29"/>
      <c r="N11" s="28">
        <v>1</v>
      </c>
      <c r="O11" s="224">
        <v>1</v>
      </c>
      <c r="P11" s="17"/>
      <c r="Q11" s="17"/>
    </row>
    <row r="12" spans="1:17" ht="17.649999999999999" customHeight="1">
      <c r="A12" s="227" t="s">
        <v>108</v>
      </c>
      <c r="B12" s="228" t="s">
        <v>2</v>
      </c>
      <c r="C12" s="28">
        <v>-1</v>
      </c>
      <c r="D12" s="28"/>
      <c r="E12" s="28"/>
      <c r="F12" s="28"/>
      <c r="G12" s="28"/>
      <c r="H12" s="28"/>
      <c r="I12" s="28"/>
      <c r="J12" s="28"/>
      <c r="K12" s="28"/>
      <c r="L12" s="28"/>
      <c r="M12" s="29"/>
      <c r="N12" s="28">
        <v>1</v>
      </c>
      <c r="O12" s="28"/>
      <c r="P12" s="17"/>
      <c r="Q12" s="17"/>
    </row>
    <row r="13" spans="1:17" ht="17.649999999999999" customHeight="1">
      <c r="A13" s="227" t="s">
        <v>109</v>
      </c>
      <c r="B13" s="228" t="s">
        <v>5</v>
      </c>
      <c r="C13" s="28">
        <v>-1</v>
      </c>
      <c r="D13" s="28"/>
      <c r="E13" s="28"/>
      <c r="F13" s="28"/>
      <c r="G13" s="224"/>
      <c r="H13" s="28"/>
      <c r="I13" s="28"/>
      <c r="J13" s="28"/>
      <c r="K13" s="28"/>
      <c r="L13" s="28"/>
      <c r="M13" s="29"/>
      <c r="N13" s="28"/>
      <c r="O13" s="28">
        <v>1</v>
      </c>
      <c r="P13" s="17"/>
      <c r="Q13" s="17"/>
    </row>
    <row r="14" spans="1:17" ht="17.649999999999999" customHeight="1">
      <c r="A14" s="227" t="s">
        <v>110</v>
      </c>
      <c r="B14" s="228" t="s">
        <v>111</v>
      </c>
      <c r="C14" s="28">
        <v>-1</v>
      </c>
      <c r="D14" s="28"/>
      <c r="E14" s="28"/>
      <c r="F14" s="28"/>
      <c r="G14" s="28"/>
      <c r="H14" s="28">
        <v>1</v>
      </c>
      <c r="I14" s="28"/>
      <c r="J14" s="28"/>
      <c r="K14" s="28"/>
      <c r="L14" s="28"/>
      <c r="M14" s="29"/>
      <c r="N14" s="28"/>
      <c r="O14" s="28"/>
      <c r="P14" s="17"/>
      <c r="Q14" s="17"/>
    </row>
    <row r="15" spans="1:17" ht="17.649999999999999" customHeight="1">
      <c r="A15" s="227" t="s">
        <v>112</v>
      </c>
      <c r="B15" s="228" t="s">
        <v>113</v>
      </c>
      <c r="C15" s="28">
        <v>-1</v>
      </c>
      <c r="D15" s="28"/>
      <c r="E15" s="28"/>
      <c r="F15" s="28"/>
      <c r="G15" s="28"/>
      <c r="H15" s="28"/>
      <c r="I15" s="28">
        <v>1</v>
      </c>
      <c r="J15" s="28"/>
      <c r="K15" s="28"/>
      <c r="L15" s="28"/>
      <c r="M15" s="29"/>
      <c r="N15" s="28"/>
      <c r="O15" s="28"/>
      <c r="P15" s="17"/>
      <c r="Q15" s="17"/>
    </row>
    <row r="16" spans="1:17" ht="13.15" customHeight="1">
      <c r="A16" s="17"/>
      <c r="B16" s="25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spans="1:17" ht="13.15" customHeight="1">
      <c r="A17" s="17"/>
      <c r="B17" s="25"/>
      <c r="C17" s="17"/>
      <c r="D17" s="229">
        <v>1</v>
      </c>
      <c r="E17" s="90" t="s">
        <v>114</v>
      </c>
      <c r="F17" s="90"/>
      <c r="G17" s="90"/>
      <c r="H17" s="90"/>
      <c r="I17" s="90"/>
      <c r="J17" s="90"/>
      <c r="K17" s="90"/>
      <c r="L17" s="90"/>
      <c r="M17" s="90"/>
      <c r="N17" s="90"/>
      <c r="O17" s="17"/>
      <c r="P17" s="17"/>
      <c r="Q17" s="17"/>
    </row>
    <row r="18" spans="1:17" ht="13.15" customHeight="1">
      <c r="A18" s="27"/>
      <c r="B18" s="25"/>
      <c r="C18" s="17"/>
      <c r="D18" s="230">
        <v>1</v>
      </c>
      <c r="E18" s="90" t="s">
        <v>115</v>
      </c>
      <c r="F18" s="90"/>
      <c r="G18" s="90"/>
      <c r="H18" s="90"/>
      <c r="I18" s="90"/>
      <c r="J18" s="90"/>
      <c r="K18" s="90"/>
      <c r="L18" s="90"/>
      <c r="M18" s="90"/>
      <c r="N18" s="90"/>
      <c r="O18" s="17"/>
      <c r="P18" s="17"/>
      <c r="Q18" s="17"/>
    </row>
    <row r="19" spans="1:17" ht="13.15" customHeight="1">
      <c r="A19" s="17"/>
      <c r="B19" s="25"/>
      <c r="C19" s="17"/>
      <c r="D19" s="230">
        <v>-1</v>
      </c>
      <c r="E19" s="90" t="s">
        <v>116</v>
      </c>
      <c r="F19" s="90"/>
      <c r="G19" s="90"/>
      <c r="H19" s="90"/>
      <c r="I19" s="90"/>
      <c r="J19" s="90"/>
      <c r="K19" s="90"/>
      <c r="L19" s="90"/>
      <c r="M19" s="90"/>
      <c r="N19" s="90"/>
      <c r="O19" s="17"/>
      <c r="P19" s="17"/>
      <c r="Q19" s="17"/>
    </row>
    <row r="20" spans="1:17" ht="13.15" customHeight="1" thickBot="1"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</row>
    <row r="21" spans="1:17" ht="64.900000000000006" customHeight="1" thickBot="1">
      <c r="A21" s="5" t="s">
        <v>117</v>
      </c>
      <c r="C21" s="7" t="s">
        <v>81</v>
      </c>
      <c r="D21" s="7" t="s">
        <v>82</v>
      </c>
      <c r="E21" s="7" t="s">
        <v>83</v>
      </c>
      <c r="F21" s="7" t="s">
        <v>84</v>
      </c>
      <c r="G21" s="7" t="s">
        <v>85</v>
      </c>
      <c r="H21" s="7" t="s">
        <v>86</v>
      </c>
      <c r="I21" s="7" t="s">
        <v>87</v>
      </c>
      <c r="J21" s="7" t="s">
        <v>88</v>
      </c>
      <c r="K21" s="7" t="s">
        <v>89</v>
      </c>
      <c r="L21" s="7" t="s">
        <v>90</v>
      </c>
      <c r="M21" s="7" t="s">
        <v>91</v>
      </c>
      <c r="N21" s="7" t="s">
        <v>92</v>
      </c>
      <c r="O21" s="7" t="s">
        <v>93</v>
      </c>
      <c r="Q21" s="8"/>
    </row>
    <row r="22" spans="1:17" ht="13.15" customHeight="1" thickBot="1">
      <c r="A22" s="4" t="s">
        <v>81</v>
      </c>
    </row>
    <row r="23" spans="1:17" ht="13.15" customHeight="1" thickBot="1">
      <c r="A23" s="4" t="s">
        <v>82</v>
      </c>
    </row>
    <row r="24" spans="1:17" ht="13.15" customHeight="1" thickBot="1">
      <c r="A24" s="4" t="s">
        <v>83</v>
      </c>
    </row>
    <row r="25" spans="1:17" ht="13.15" customHeight="1" thickBot="1">
      <c r="A25" s="4" t="s">
        <v>84</v>
      </c>
    </row>
    <row r="26" spans="1:17" ht="13.15" customHeight="1" thickBot="1">
      <c r="A26" s="4" t="s">
        <v>85</v>
      </c>
    </row>
    <row r="27" spans="1:17" ht="13.15" customHeight="1" thickBot="1">
      <c r="A27" s="4" t="s">
        <v>86</v>
      </c>
    </row>
    <row r="28" spans="1:17" ht="13.15" customHeight="1" thickBot="1">
      <c r="A28" s="4" t="s">
        <v>87</v>
      </c>
    </row>
    <row r="29" spans="1:17" ht="13.15" customHeight="1" thickBot="1">
      <c r="A29" s="4" t="s">
        <v>88</v>
      </c>
    </row>
    <row r="30" spans="1:17" ht="13.15" customHeight="1" thickBot="1">
      <c r="A30" s="4" t="s">
        <v>89</v>
      </c>
    </row>
    <row r="31" spans="1:17" ht="13.15" customHeight="1" thickBot="1">
      <c r="A31" s="4" t="s">
        <v>90</v>
      </c>
    </row>
    <row r="32" spans="1:17" ht="13.15" customHeight="1" thickBot="1">
      <c r="A32" s="4" t="s">
        <v>91</v>
      </c>
    </row>
    <row r="33" spans="1:1" ht="13.15" customHeight="1" thickBot="1">
      <c r="A33" s="6" t="s">
        <v>118</v>
      </c>
    </row>
    <row r="34" spans="1:1" ht="13.15" customHeight="1" thickBot="1">
      <c r="A34" s="4" t="s">
        <v>119</v>
      </c>
    </row>
    <row r="35" spans="1:1" ht="13.15" customHeight="1" thickBot="1">
      <c r="A35" s="4" t="s">
        <v>92</v>
      </c>
    </row>
    <row r="36" spans="1:1" ht="13.15" customHeight="1" thickBot="1">
      <c r="A36" s="4" t="s">
        <v>93</v>
      </c>
    </row>
    <row r="37" spans="1:1" ht="13.15" customHeight="1" thickBot="1">
      <c r="A37" s="4" t="s">
        <v>120</v>
      </c>
    </row>
  </sheetData>
  <pageMargins left="0.7" right="0.7" top="0.75" bottom="0.75" header="0.3" footer="0.3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22"/>
  <sheetViews>
    <sheetView showGridLines="0" zoomScale="110" zoomScaleNormal="110" workbookViewId="0">
      <selection activeCell="B5" sqref="B5"/>
    </sheetView>
  </sheetViews>
  <sheetFormatPr defaultRowHeight="15"/>
  <cols>
    <col min="2" max="2" width="26.85546875" customWidth="1"/>
    <col min="3" max="3" width="14" customWidth="1"/>
    <col min="6" max="6" width="21" style="89" customWidth="1"/>
    <col min="7" max="7" width="6.7109375" customWidth="1"/>
    <col min="8" max="8" width="22.7109375" customWidth="1"/>
    <col min="9" max="9" width="14.28515625" customWidth="1"/>
    <col min="10" max="10" width="22.7109375" customWidth="1"/>
  </cols>
  <sheetData>
    <row r="2" spans="2:11">
      <c r="B2" s="44"/>
      <c r="C2" s="44"/>
      <c r="D2" s="44"/>
      <c r="E2" s="44"/>
      <c r="G2" s="44"/>
      <c r="H2" s="44"/>
      <c r="I2" s="44"/>
      <c r="J2" s="44"/>
      <c r="K2" s="44"/>
    </row>
    <row r="3" spans="2:11">
      <c r="B3" s="44"/>
      <c r="C3" s="44"/>
      <c r="D3" s="44"/>
      <c r="E3" s="44"/>
      <c r="F3" s="223" t="s">
        <v>121</v>
      </c>
      <c r="G3" s="44"/>
      <c r="H3" s="44"/>
      <c r="I3" s="44"/>
      <c r="J3" s="44"/>
      <c r="K3" s="44"/>
    </row>
    <row r="4" spans="2:11">
      <c r="B4" s="44"/>
      <c r="C4" s="44"/>
      <c r="D4" s="44"/>
      <c r="E4" s="44"/>
      <c r="F4" s="223" t="s">
        <v>122</v>
      </c>
      <c r="G4" s="44"/>
      <c r="H4" s="44"/>
      <c r="I4" s="44"/>
      <c r="J4" s="44"/>
      <c r="K4" s="44"/>
    </row>
    <row r="5" spans="2:11">
      <c r="B5" s="142" t="s">
        <v>123</v>
      </c>
      <c r="C5" s="144" t="s">
        <v>95</v>
      </c>
      <c r="D5" s="44"/>
      <c r="E5" s="44"/>
      <c r="F5" s="149" t="s">
        <v>33</v>
      </c>
      <c r="G5" s="44"/>
      <c r="H5" s="44"/>
      <c r="I5" s="44"/>
      <c r="J5" s="44"/>
      <c r="K5" s="44"/>
    </row>
    <row r="6" spans="2:11">
      <c r="B6" s="142" t="s">
        <v>124</v>
      </c>
      <c r="C6" s="144" t="s">
        <v>97</v>
      </c>
      <c r="D6" s="44"/>
      <c r="E6" s="44"/>
      <c r="F6" s="149" t="s">
        <v>1</v>
      </c>
      <c r="G6" s="44"/>
      <c r="H6" s="44"/>
      <c r="I6" s="44"/>
      <c r="J6" s="44"/>
      <c r="K6" s="44"/>
    </row>
    <row r="7" spans="2:11">
      <c r="B7" s="142" t="s">
        <v>125</v>
      </c>
      <c r="C7" s="144" t="s">
        <v>4</v>
      </c>
      <c r="D7" s="44"/>
      <c r="E7" s="44"/>
      <c r="F7" s="149" t="s">
        <v>126</v>
      </c>
      <c r="G7" s="44"/>
      <c r="H7" s="212"/>
      <c r="I7" s="212"/>
      <c r="J7" s="212"/>
      <c r="K7" s="44"/>
    </row>
    <row r="8" spans="2:11">
      <c r="B8" s="142" t="s">
        <v>127</v>
      </c>
      <c r="C8" s="144" t="s">
        <v>3</v>
      </c>
      <c r="D8" s="44"/>
      <c r="E8" s="44"/>
      <c r="F8" s="149" t="s">
        <v>128</v>
      </c>
      <c r="G8" s="44"/>
      <c r="H8" s="213"/>
      <c r="I8" s="214"/>
      <c r="J8" s="215"/>
      <c r="K8" s="44"/>
    </row>
    <row r="9" spans="2:11">
      <c r="B9" s="142" t="s">
        <v>129</v>
      </c>
      <c r="C9" s="144" t="s">
        <v>101</v>
      </c>
      <c r="D9" s="44"/>
      <c r="E9" s="44"/>
      <c r="F9" s="149" t="s">
        <v>130</v>
      </c>
      <c r="G9" s="44"/>
      <c r="H9" s="213"/>
      <c r="I9" s="214"/>
      <c r="J9" s="212"/>
      <c r="K9" s="44"/>
    </row>
    <row r="10" spans="2:11">
      <c r="B10" s="142" t="s">
        <v>131</v>
      </c>
      <c r="C10" s="144" t="s">
        <v>103</v>
      </c>
      <c r="D10" s="44"/>
      <c r="E10" s="44"/>
      <c r="F10" s="149" t="s">
        <v>132</v>
      </c>
      <c r="G10" s="44"/>
      <c r="H10" s="213"/>
      <c r="I10" s="214"/>
      <c r="J10" s="212"/>
      <c r="K10" s="44"/>
    </row>
    <row r="11" spans="2:11">
      <c r="B11" s="142" t="s">
        <v>133</v>
      </c>
      <c r="C11" s="144" t="s">
        <v>33</v>
      </c>
      <c r="D11" s="44"/>
      <c r="E11" s="44"/>
      <c r="F11" s="149" t="s">
        <v>103</v>
      </c>
      <c r="G11" s="44"/>
      <c r="H11" s="213"/>
      <c r="I11" s="214"/>
      <c r="J11" s="212"/>
      <c r="K11" s="44"/>
    </row>
    <row r="12" spans="2:11">
      <c r="B12" s="142" t="s">
        <v>134</v>
      </c>
      <c r="C12" s="144" t="s">
        <v>0</v>
      </c>
      <c r="D12" s="44"/>
      <c r="E12" s="44"/>
      <c r="F12" s="149" t="s">
        <v>135</v>
      </c>
      <c r="G12" s="44"/>
      <c r="H12" s="213"/>
      <c r="I12" s="214"/>
      <c r="J12" s="212"/>
      <c r="K12" s="44"/>
    </row>
    <row r="13" spans="2:11">
      <c r="B13" s="142" t="s">
        <v>136</v>
      </c>
      <c r="C13" s="144" t="s">
        <v>107</v>
      </c>
      <c r="D13" s="44"/>
      <c r="E13" s="44"/>
      <c r="F13" s="149" t="s">
        <v>137</v>
      </c>
      <c r="G13" s="44"/>
      <c r="H13" s="213"/>
      <c r="I13" s="214"/>
      <c r="J13" s="212"/>
      <c r="K13" s="44"/>
    </row>
    <row r="14" spans="2:11">
      <c r="B14" s="142" t="s">
        <v>138</v>
      </c>
      <c r="C14" s="221" t="s">
        <v>2</v>
      </c>
      <c r="D14" s="44"/>
      <c r="E14" s="44"/>
      <c r="F14" s="149" t="s">
        <v>2</v>
      </c>
      <c r="G14" s="44"/>
      <c r="H14" s="213"/>
      <c r="I14" s="214"/>
      <c r="J14" s="212"/>
      <c r="K14" s="44"/>
    </row>
    <row r="15" spans="2:11">
      <c r="B15" s="142" t="s">
        <v>139</v>
      </c>
      <c r="C15" s="221" t="s">
        <v>5</v>
      </c>
      <c r="D15" s="44"/>
      <c r="E15" s="44"/>
      <c r="F15" s="149" t="s">
        <v>140</v>
      </c>
      <c r="G15" s="44"/>
      <c r="H15" s="216"/>
      <c r="I15" s="217"/>
      <c r="J15" s="218"/>
      <c r="K15" s="44"/>
    </row>
    <row r="16" spans="2:11">
      <c r="B16" s="142" t="s">
        <v>141</v>
      </c>
      <c r="C16" s="221" t="s">
        <v>111</v>
      </c>
      <c r="D16" s="44"/>
      <c r="E16" s="44"/>
      <c r="F16" s="149" t="s">
        <v>142</v>
      </c>
      <c r="G16" s="44"/>
      <c r="H16" s="213"/>
      <c r="I16" s="214"/>
      <c r="J16" s="212"/>
      <c r="K16" s="44"/>
    </row>
    <row r="17" spans="2:11">
      <c r="B17" s="147" t="s">
        <v>143</v>
      </c>
      <c r="C17" s="222" t="s">
        <v>113</v>
      </c>
      <c r="D17" s="44"/>
      <c r="E17" s="44"/>
      <c r="F17" s="219" t="s">
        <v>144</v>
      </c>
      <c r="G17" s="44"/>
      <c r="H17" s="213"/>
      <c r="I17" s="214"/>
      <c r="J17" s="212"/>
      <c r="K17" s="44"/>
    </row>
    <row r="18" spans="2:11">
      <c r="B18" s="44"/>
      <c r="C18" s="44"/>
      <c r="D18" s="44"/>
      <c r="E18" s="44"/>
      <c r="F18" s="219" t="s">
        <v>145</v>
      </c>
      <c r="G18" s="44"/>
      <c r="H18" s="212"/>
      <c r="I18" s="212"/>
      <c r="J18" s="212"/>
      <c r="K18" s="44"/>
    </row>
    <row r="19" spans="2:11">
      <c r="B19" s="44"/>
      <c r="C19" s="44"/>
      <c r="D19" s="44"/>
      <c r="E19" s="44"/>
      <c r="F19" s="219" t="s">
        <v>146</v>
      </c>
      <c r="G19" s="44"/>
      <c r="H19" s="212"/>
      <c r="I19" s="212"/>
      <c r="J19" s="212"/>
      <c r="K19" s="44"/>
    </row>
    <row r="20" spans="2:11">
      <c r="B20" s="44"/>
      <c r="C20" s="44"/>
      <c r="D20" s="44"/>
      <c r="E20" s="44"/>
      <c r="F20" s="219" t="s">
        <v>147</v>
      </c>
      <c r="G20" s="44"/>
      <c r="H20" s="44"/>
      <c r="I20" s="44"/>
      <c r="J20" s="44"/>
      <c r="K20" s="44"/>
    </row>
    <row r="21" spans="2:11">
      <c r="B21" s="44"/>
      <c r="C21" s="44"/>
      <c r="D21" s="44"/>
      <c r="E21" s="44"/>
      <c r="F21" s="220" t="s">
        <v>148</v>
      </c>
      <c r="G21" s="44"/>
      <c r="H21" s="44"/>
      <c r="I21" s="44"/>
      <c r="J21" s="44"/>
      <c r="K21" s="44"/>
    </row>
    <row r="22" spans="2:11">
      <c r="B22" s="44"/>
      <c r="C22" s="44"/>
      <c r="D22" s="44"/>
      <c r="E22" s="44"/>
      <c r="G22" s="44"/>
      <c r="H22" s="44"/>
      <c r="I22" s="44"/>
      <c r="J22" s="44"/>
      <c r="K22" s="44"/>
    </row>
  </sheetData>
  <pageMargins left="0.7" right="0.7" top="0.75" bottom="0.75" header="0.3" footer="0.3"/>
  <pageSetup paperSize="9" orientation="portrait" verticalDpi="300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L22"/>
  <sheetViews>
    <sheetView showGridLines="0" workbookViewId="0">
      <selection activeCell="D21" sqref="D21"/>
    </sheetView>
  </sheetViews>
  <sheetFormatPr defaultRowHeight="15"/>
  <cols>
    <col min="2" max="2" width="26.85546875" customWidth="1"/>
    <col min="3" max="3" width="11.140625" customWidth="1"/>
    <col min="4" max="4" width="14" customWidth="1"/>
    <col min="7" max="7" width="21" style="89" customWidth="1"/>
    <col min="8" max="8" width="6.7109375" customWidth="1"/>
    <col min="9" max="9" width="22.7109375" customWidth="1"/>
    <col min="10" max="10" width="14.28515625" customWidth="1"/>
    <col min="11" max="11" width="22.7109375" customWidth="1"/>
  </cols>
  <sheetData>
    <row r="2" spans="2:12">
      <c r="B2" s="44"/>
      <c r="C2" s="44"/>
      <c r="D2" s="44"/>
      <c r="E2" s="44"/>
      <c r="F2" s="44"/>
      <c r="H2" s="44"/>
      <c r="I2" s="44"/>
      <c r="J2" s="44"/>
      <c r="K2" s="44"/>
      <c r="L2" s="44"/>
    </row>
    <row r="3" spans="2:12">
      <c r="B3" s="44"/>
      <c r="C3" s="44"/>
      <c r="D3" s="44"/>
      <c r="E3" s="44"/>
      <c r="F3" s="44"/>
      <c r="G3" s="211" t="s">
        <v>121</v>
      </c>
      <c r="H3" s="44"/>
      <c r="I3" s="44"/>
      <c r="J3" s="44"/>
      <c r="K3" s="44"/>
      <c r="L3" s="44"/>
    </row>
    <row r="4" spans="2:12">
      <c r="B4" s="44"/>
      <c r="C4" s="44"/>
      <c r="D4" s="44"/>
      <c r="E4" s="44"/>
      <c r="F4" s="44"/>
      <c r="G4" s="211" t="s">
        <v>122</v>
      </c>
      <c r="H4" s="44"/>
      <c r="I4" s="44"/>
      <c r="J4" s="44"/>
      <c r="K4" s="44"/>
      <c r="L4" s="44"/>
    </row>
    <row r="5" spans="2:12">
      <c r="B5" s="142" t="s">
        <v>123</v>
      </c>
      <c r="C5" s="143">
        <v>0</v>
      </c>
      <c r="D5" s="144" t="s">
        <v>95</v>
      </c>
      <c r="E5" s="44"/>
      <c r="F5" s="44"/>
      <c r="G5" s="149" t="s">
        <v>33</v>
      </c>
      <c r="H5" s="44"/>
      <c r="I5" s="44"/>
      <c r="J5" s="44"/>
      <c r="K5" s="44"/>
      <c r="L5" s="44"/>
    </row>
    <row r="6" spans="2:12">
      <c r="B6" s="142" t="s">
        <v>124</v>
      </c>
      <c r="C6" s="143">
        <v>1</v>
      </c>
      <c r="D6" s="144" t="s">
        <v>97</v>
      </c>
      <c r="E6" s="44"/>
      <c r="F6" s="44"/>
      <c r="G6" s="149" t="s">
        <v>1</v>
      </c>
      <c r="H6" s="44"/>
      <c r="I6" s="44"/>
      <c r="J6" s="44"/>
      <c r="K6" s="44"/>
      <c r="L6" s="44"/>
    </row>
    <row r="7" spans="2:12">
      <c r="B7" s="142" t="s">
        <v>125</v>
      </c>
      <c r="C7" s="143">
        <v>2</v>
      </c>
      <c r="D7" s="144" t="s">
        <v>4</v>
      </c>
      <c r="E7" s="44"/>
      <c r="F7" s="44"/>
      <c r="G7" s="149" t="s">
        <v>126</v>
      </c>
      <c r="H7" s="44"/>
      <c r="I7" s="44"/>
      <c r="J7" s="44"/>
      <c r="K7" s="44"/>
      <c r="L7" s="44"/>
    </row>
    <row r="8" spans="2:12">
      <c r="B8" s="142" t="s">
        <v>127</v>
      </c>
      <c r="C8" s="143">
        <v>3</v>
      </c>
      <c r="D8" s="144" t="s">
        <v>3</v>
      </c>
      <c r="E8" s="44"/>
      <c r="F8" s="44"/>
      <c r="G8" s="149" t="s">
        <v>128</v>
      </c>
      <c r="H8" s="44"/>
      <c r="I8" s="173" t="s">
        <v>149</v>
      </c>
      <c r="J8" s="172" t="s">
        <v>150</v>
      </c>
      <c r="K8" s="174" t="s">
        <v>151</v>
      </c>
      <c r="L8" s="44"/>
    </row>
    <row r="9" spans="2:12">
      <c r="B9" s="142" t="s">
        <v>129</v>
      </c>
      <c r="C9" s="143">
        <v>4</v>
      </c>
      <c r="D9" s="144" t="s">
        <v>101</v>
      </c>
      <c r="E9" s="44"/>
      <c r="F9" s="44"/>
      <c r="G9" s="149" t="s">
        <v>130</v>
      </c>
      <c r="H9" s="44"/>
      <c r="I9" s="87" t="s">
        <v>152</v>
      </c>
      <c r="J9" s="145" t="s">
        <v>153</v>
      </c>
      <c r="K9" s="175" t="s">
        <v>4</v>
      </c>
      <c r="L9" s="44"/>
    </row>
    <row r="10" spans="2:12">
      <c r="B10" s="142" t="s">
        <v>131</v>
      </c>
      <c r="C10" s="143">
        <v>5</v>
      </c>
      <c r="D10" s="144" t="s">
        <v>103</v>
      </c>
      <c r="E10" s="44"/>
      <c r="F10" s="44"/>
      <c r="G10" s="149" t="s">
        <v>132</v>
      </c>
      <c r="H10" s="44"/>
      <c r="I10" s="87" t="s">
        <v>154</v>
      </c>
      <c r="J10" s="145" t="s">
        <v>155</v>
      </c>
      <c r="K10" s="175" t="s">
        <v>103</v>
      </c>
      <c r="L10" s="44"/>
    </row>
    <row r="11" spans="2:12">
      <c r="B11" s="142" t="s">
        <v>133</v>
      </c>
      <c r="C11" s="143">
        <v>6</v>
      </c>
      <c r="D11" s="144" t="s">
        <v>33</v>
      </c>
      <c r="E11" s="44"/>
      <c r="F11" s="44"/>
      <c r="G11" s="149" t="s">
        <v>103</v>
      </c>
      <c r="H11" s="44"/>
      <c r="I11" s="87" t="s">
        <v>156</v>
      </c>
      <c r="J11" s="145" t="s">
        <v>157</v>
      </c>
      <c r="K11" s="175" t="s">
        <v>158</v>
      </c>
      <c r="L11" s="44"/>
    </row>
    <row r="12" spans="2:12">
      <c r="B12" s="142" t="s">
        <v>134</v>
      </c>
      <c r="C12" s="143">
        <v>7</v>
      </c>
      <c r="D12" s="144" t="s">
        <v>0</v>
      </c>
      <c r="E12" s="44"/>
      <c r="F12" s="44"/>
      <c r="G12" s="149" t="s">
        <v>135</v>
      </c>
      <c r="H12" s="44"/>
      <c r="I12" s="87" t="s">
        <v>159</v>
      </c>
      <c r="J12" s="145" t="s">
        <v>160</v>
      </c>
      <c r="K12" s="175" t="s">
        <v>161</v>
      </c>
      <c r="L12" s="44"/>
    </row>
    <row r="13" spans="2:12">
      <c r="B13" s="142" t="s">
        <v>136</v>
      </c>
      <c r="C13" s="143">
        <v>8</v>
      </c>
      <c r="D13" s="144" t="s">
        <v>107</v>
      </c>
      <c r="E13" s="44"/>
      <c r="F13" s="44"/>
      <c r="G13" s="149" t="s">
        <v>137</v>
      </c>
      <c r="H13" s="44"/>
      <c r="I13" s="87" t="s">
        <v>162</v>
      </c>
      <c r="J13" s="145" t="s">
        <v>163</v>
      </c>
      <c r="K13" s="175" t="s">
        <v>164</v>
      </c>
      <c r="L13" s="44"/>
    </row>
    <row r="14" spans="2:12">
      <c r="B14" s="142" t="s">
        <v>138</v>
      </c>
      <c r="C14" s="143">
        <v>9</v>
      </c>
      <c r="D14" s="150" t="s">
        <v>2</v>
      </c>
      <c r="E14" s="44"/>
      <c r="F14" s="44"/>
      <c r="G14" s="149" t="s">
        <v>2</v>
      </c>
      <c r="H14" s="44"/>
      <c r="I14" s="87" t="s">
        <v>165</v>
      </c>
      <c r="J14" s="145" t="s">
        <v>166</v>
      </c>
      <c r="K14" s="175" t="s">
        <v>167</v>
      </c>
      <c r="L14" s="44"/>
    </row>
    <row r="15" spans="2:12">
      <c r="B15" s="142" t="s">
        <v>139</v>
      </c>
      <c r="C15" s="143">
        <v>10</v>
      </c>
      <c r="D15" s="150" t="s">
        <v>5</v>
      </c>
      <c r="E15" s="44"/>
      <c r="F15" s="44"/>
      <c r="G15" s="149" t="s">
        <v>140</v>
      </c>
      <c r="H15" s="44"/>
      <c r="I15" s="176" t="s">
        <v>168</v>
      </c>
      <c r="J15" s="154" t="s">
        <v>169</v>
      </c>
      <c r="K15" s="177" t="s">
        <v>170</v>
      </c>
      <c r="L15" s="44"/>
    </row>
    <row r="16" spans="2:12">
      <c r="B16" s="142" t="s">
        <v>141</v>
      </c>
      <c r="C16" s="143">
        <v>11</v>
      </c>
      <c r="D16" s="150" t="s">
        <v>111</v>
      </c>
      <c r="E16" s="44"/>
      <c r="F16" s="44"/>
      <c r="G16" s="149" t="s">
        <v>142</v>
      </c>
      <c r="H16" s="44"/>
      <c r="I16" s="87" t="s">
        <v>171</v>
      </c>
      <c r="J16" s="145" t="s">
        <v>172</v>
      </c>
      <c r="K16" s="175" t="s">
        <v>173</v>
      </c>
      <c r="L16" s="44"/>
    </row>
    <row r="17" spans="2:12">
      <c r="B17" s="147" t="s">
        <v>143</v>
      </c>
      <c r="C17" s="148">
        <v>12</v>
      </c>
      <c r="D17" s="151" t="s">
        <v>113</v>
      </c>
      <c r="E17" s="44"/>
      <c r="F17" s="44"/>
      <c r="G17" s="152" t="s">
        <v>144</v>
      </c>
      <c r="H17" s="44"/>
      <c r="I17" s="178" t="s">
        <v>174</v>
      </c>
      <c r="J17" s="171" t="s">
        <v>175</v>
      </c>
      <c r="K17" s="179" t="s">
        <v>176</v>
      </c>
      <c r="L17" s="44"/>
    </row>
    <row r="18" spans="2:12">
      <c r="B18" s="44"/>
      <c r="C18" s="44"/>
      <c r="D18" s="44"/>
      <c r="E18" s="44"/>
      <c r="F18" s="44"/>
      <c r="G18" s="152" t="s">
        <v>145</v>
      </c>
      <c r="H18" s="44"/>
      <c r="I18" s="44"/>
      <c r="J18" s="44"/>
      <c r="K18" s="44"/>
      <c r="L18" s="44"/>
    </row>
    <row r="19" spans="2:12">
      <c r="B19" s="44"/>
      <c r="C19" s="44"/>
      <c r="D19" s="44"/>
      <c r="E19" s="44"/>
      <c r="F19" s="44"/>
      <c r="G19" s="152" t="s">
        <v>146</v>
      </c>
      <c r="H19" s="44"/>
      <c r="I19" s="44"/>
      <c r="J19" s="44"/>
      <c r="K19" s="44"/>
      <c r="L19" s="44"/>
    </row>
    <row r="20" spans="2:12">
      <c r="B20" s="44"/>
      <c r="C20" s="44"/>
      <c r="D20" s="44"/>
      <c r="E20" s="44"/>
      <c r="F20" s="44"/>
      <c r="G20" s="152" t="s">
        <v>147</v>
      </c>
      <c r="H20" s="44"/>
      <c r="I20" s="44"/>
      <c r="J20" s="44"/>
      <c r="K20" s="44"/>
      <c r="L20" s="44"/>
    </row>
    <row r="21" spans="2:12">
      <c r="B21" s="44"/>
      <c r="C21" s="44"/>
      <c r="D21" s="44"/>
      <c r="E21" s="44"/>
      <c r="F21" s="44"/>
      <c r="G21" s="153" t="s">
        <v>148</v>
      </c>
      <c r="H21" s="44"/>
      <c r="I21" s="44"/>
      <c r="J21" s="44"/>
      <c r="K21" s="44"/>
      <c r="L21" s="44"/>
    </row>
    <row r="22" spans="2:12">
      <c r="B22" s="44"/>
      <c r="C22" s="44"/>
      <c r="D22" s="44"/>
      <c r="E22" s="44"/>
      <c r="F22" s="44"/>
      <c r="H22" s="44"/>
      <c r="I22" s="44"/>
      <c r="J22" s="44"/>
      <c r="K22" s="44"/>
      <c r="L22" s="44"/>
    </row>
  </sheetData>
  <pageMargins left="0.7" right="0.7" top="0.75" bottom="0.75" header="0.3" footer="0.3"/>
  <pageSetup paperSize="9" orientation="portrait" verticalDpi="300" r:id="rId1"/>
  <drawing r:id="rId2"/>
  <tableParts count="3">
    <tablePart r:id="rId3"/>
    <tablePart r:id="rId4"/>
    <tablePart r:id="rId5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O57"/>
  <sheetViews>
    <sheetView showGridLines="0" view="pageBreakPreview" topLeftCell="W1" zoomScaleNormal="90" zoomScaleSheetLayoutView="100" workbookViewId="0">
      <selection activeCell="W12" sqref="W12"/>
    </sheetView>
  </sheetViews>
  <sheetFormatPr defaultRowHeight="14.45"/>
  <cols>
    <col min="24" max="24" width="11.7109375" customWidth="1"/>
    <col min="25" max="34" width="3.7109375" style="86" customWidth="1"/>
    <col min="35" max="35" width="3.7109375" style="86" hidden="1" customWidth="1"/>
    <col min="36" max="38" width="3.7109375" hidden="1" customWidth="1"/>
    <col min="39" max="41" width="3.7109375" customWidth="1"/>
  </cols>
  <sheetData>
    <row r="2" spans="2:41" ht="60" customHeight="1">
      <c r="C2" t="s">
        <v>95</v>
      </c>
      <c r="D2" t="s">
        <v>97</v>
      </c>
      <c r="E2" t="s">
        <v>4</v>
      </c>
      <c r="F2" t="s">
        <v>101</v>
      </c>
      <c r="G2" t="s">
        <v>103</v>
      </c>
      <c r="H2" t="s">
        <v>33</v>
      </c>
      <c r="I2" t="s">
        <v>0</v>
      </c>
      <c r="J2" t="s">
        <v>3</v>
      </c>
      <c r="K2" t="s">
        <v>2</v>
      </c>
      <c r="L2" t="s">
        <v>5</v>
      </c>
      <c r="M2" t="s">
        <v>144</v>
      </c>
      <c r="N2" t="s">
        <v>145</v>
      </c>
      <c r="O2" t="s">
        <v>146</v>
      </c>
      <c r="P2" t="s">
        <v>147</v>
      </c>
      <c r="Q2" t="s">
        <v>111</v>
      </c>
      <c r="R2" t="s">
        <v>113</v>
      </c>
      <c r="S2" t="s">
        <v>107</v>
      </c>
      <c r="W2" s="10"/>
      <c r="X2" s="207"/>
      <c r="Y2" s="190" t="str">
        <f t="shared" ref="Y2" si="0">C2</f>
        <v>any</v>
      </c>
      <c r="Z2" s="190" t="str">
        <f t="shared" ref="Z2" si="1">D2</f>
        <v>unsigned</v>
      </c>
      <c r="AA2" s="190" t="str">
        <f t="shared" ref="AA2" si="2">E2</f>
        <v>string</v>
      </c>
      <c r="AB2" s="190" t="str">
        <f t="shared" ref="AB2" si="3">F2</f>
        <v>double</v>
      </c>
      <c r="AC2" s="190" t="str">
        <f t="shared" ref="AC2" si="4">G2</f>
        <v>integer</v>
      </c>
      <c r="AD2" s="190" t="str">
        <f t="shared" ref="AD2" si="5">H2</f>
        <v>boolean</v>
      </c>
      <c r="AE2" s="190" t="str">
        <f t="shared" ref="AE2" si="6">I2</f>
        <v>varbinary</v>
      </c>
      <c r="AF2" s="190" t="str">
        <f t="shared" ref="AF2" si="7">J2</f>
        <v>number</v>
      </c>
      <c r="AG2" s="191" t="str">
        <f t="shared" ref="AG2:AH2" si="8">K2</f>
        <v>decimal</v>
      </c>
      <c r="AH2" s="191" t="str">
        <f t="shared" si="8"/>
        <v>uuid</v>
      </c>
      <c r="AI2" s="191" t="str">
        <f t="shared" ref="AI2:AO2" si="9">M2</f>
        <v>date</v>
      </c>
      <c r="AJ2" s="191" t="str">
        <f t="shared" si="9"/>
        <v>time</v>
      </c>
      <c r="AK2" s="191" t="str">
        <f t="shared" si="9"/>
        <v>timestamp</v>
      </c>
      <c r="AL2" s="191" t="str">
        <f t="shared" si="9"/>
        <v>interval</v>
      </c>
      <c r="AM2" s="190" t="str">
        <f t="shared" si="9"/>
        <v>array</v>
      </c>
      <c r="AN2" s="190" t="str">
        <f t="shared" si="9"/>
        <v>map</v>
      </c>
      <c r="AO2" s="190" t="str">
        <f t="shared" si="9"/>
        <v>scalar</v>
      </c>
    </row>
    <row r="3" spans="2:41" ht="15.4" customHeight="1">
      <c r="B3" t="s">
        <v>95</v>
      </c>
      <c r="C3" t="s">
        <v>177</v>
      </c>
      <c r="D3" t="s">
        <v>178</v>
      </c>
      <c r="E3" t="s">
        <v>177</v>
      </c>
      <c r="F3" t="s">
        <v>178</v>
      </c>
      <c r="G3" t="s">
        <v>178</v>
      </c>
      <c r="H3" t="s">
        <v>178</v>
      </c>
      <c r="I3" t="s">
        <v>178</v>
      </c>
      <c r="J3" t="s">
        <v>178</v>
      </c>
      <c r="K3" t="s">
        <v>178</v>
      </c>
      <c r="L3" t="s">
        <v>178</v>
      </c>
      <c r="M3" t="s">
        <v>178</v>
      </c>
      <c r="N3" t="s">
        <v>178</v>
      </c>
      <c r="O3" t="s">
        <v>178</v>
      </c>
      <c r="P3" t="s">
        <v>178</v>
      </c>
      <c r="Q3" t="s">
        <v>178</v>
      </c>
      <c r="R3" t="s">
        <v>178</v>
      </c>
      <c r="S3" t="s">
        <v>178</v>
      </c>
      <c r="W3" s="10"/>
      <c r="X3" s="199" t="str">
        <f t="shared" ref="X3:X19" si="10">B3</f>
        <v>any</v>
      </c>
      <c r="Y3" s="193">
        <f t="shared" ref="Y3:AO3" si="11">IF(C3="Y",1,IF(C3="S",0,-1))</f>
        <v>1</v>
      </c>
      <c r="Z3" s="193">
        <f t="shared" si="11"/>
        <v>0</v>
      </c>
      <c r="AA3" s="193">
        <f t="shared" si="11"/>
        <v>1</v>
      </c>
      <c r="AB3" s="193">
        <f t="shared" si="11"/>
        <v>0</v>
      </c>
      <c r="AC3" s="193">
        <f t="shared" si="11"/>
        <v>0</v>
      </c>
      <c r="AD3" s="193">
        <f t="shared" si="11"/>
        <v>0</v>
      </c>
      <c r="AE3" s="193">
        <f t="shared" si="11"/>
        <v>0</v>
      </c>
      <c r="AF3" s="193">
        <f t="shared" si="11"/>
        <v>0</v>
      </c>
      <c r="AG3" s="193">
        <f t="shared" si="11"/>
        <v>0</v>
      </c>
      <c r="AH3" s="193">
        <f t="shared" si="11"/>
        <v>0</v>
      </c>
      <c r="AI3" s="193">
        <f t="shared" si="11"/>
        <v>0</v>
      </c>
      <c r="AJ3" s="193">
        <f t="shared" si="11"/>
        <v>0</v>
      </c>
      <c r="AK3" s="193">
        <f t="shared" si="11"/>
        <v>0</v>
      </c>
      <c r="AL3" s="193">
        <f t="shared" si="11"/>
        <v>0</v>
      </c>
      <c r="AM3" s="193">
        <f t="shared" si="11"/>
        <v>0</v>
      </c>
      <c r="AN3" s="193">
        <f t="shared" si="11"/>
        <v>0</v>
      </c>
      <c r="AO3" s="193">
        <f t="shared" si="11"/>
        <v>0</v>
      </c>
    </row>
    <row r="4" spans="2:41" ht="15.4" customHeight="1">
      <c r="B4" t="s">
        <v>97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J4" t="s">
        <v>177</v>
      </c>
      <c r="K4" t="s">
        <v>177</v>
      </c>
      <c r="M4" t="s">
        <v>177</v>
      </c>
      <c r="N4" t="s">
        <v>177</v>
      </c>
      <c r="O4" t="s">
        <v>177</v>
      </c>
      <c r="P4" t="s">
        <v>177</v>
      </c>
      <c r="S4" t="s">
        <v>177</v>
      </c>
      <c r="W4" s="10"/>
      <c r="X4" s="210" t="str">
        <f t="shared" si="10"/>
        <v>unsigned</v>
      </c>
      <c r="Y4" s="193">
        <f t="shared" ref="Y4:Y19" si="12">IF(C4="Y",1,IF(C4="S",0,-1))</f>
        <v>1</v>
      </c>
      <c r="Z4" s="198">
        <f t="shared" ref="Z4:Z19" si="13">IF(D4="Y",1,IF(D4="S",0,-1))</f>
        <v>1</v>
      </c>
      <c r="AA4" s="198">
        <f t="shared" ref="AA4:AA19" si="14">IF(E4="Y",1,IF(E4="S",0,-1))</f>
        <v>1</v>
      </c>
      <c r="AB4" s="198">
        <f t="shared" ref="AB4:AB19" si="15">IF(F4="Y",1,IF(F4="S",0,-1))</f>
        <v>1</v>
      </c>
      <c r="AC4" s="198">
        <f t="shared" ref="AC4:AC19" si="16">IF(G4="Y",1,IF(G4="S",0,-1))</f>
        <v>1</v>
      </c>
      <c r="AD4" s="193">
        <f t="shared" ref="AD4:AD19" si="17">IF(H4="Y",1,IF(H4="S",0,-1))</f>
        <v>-1</v>
      </c>
      <c r="AE4" s="198">
        <f t="shared" ref="AE4:AE19" si="18">IF(I4="Y",1,IF(I4="S",0,-1))</f>
        <v>-1</v>
      </c>
      <c r="AF4" s="198">
        <f t="shared" ref="AF4:AF19" si="19">IF(J4="Y",1,IF(J4="S",0,-1))</f>
        <v>1</v>
      </c>
      <c r="AG4" s="193">
        <f t="shared" ref="AG4:AG19" si="20">IF(K4="Y",1,IF(K4="S",0,-1))</f>
        <v>1</v>
      </c>
      <c r="AH4" s="193">
        <f t="shared" ref="AH4:AH19" si="21">IF(L4="Y",1,IF(L4="S",0,-1))</f>
        <v>-1</v>
      </c>
      <c r="AI4" s="193">
        <f t="shared" ref="AI4:AO10" si="22">IF(M4="Y",1,IF(M4="S",0,-1))</f>
        <v>1</v>
      </c>
      <c r="AJ4" s="193">
        <f t="shared" si="22"/>
        <v>1</v>
      </c>
      <c r="AK4" s="193">
        <f t="shared" si="22"/>
        <v>1</v>
      </c>
      <c r="AL4" s="193">
        <f t="shared" si="22"/>
        <v>1</v>
      </c>
      <c r="AM4" s="198">
        <f t="shared" si="22"/>
        <v>-1</v>
      </c>
      <c r="AN4" s="198">
        <f t="shared" si="22"/>
        <v>-1</v>
      </c>
      <c r="AO4" s="198">
        <f t="shared" si="22"/>
        <v>1</v>
      </c>
    </row>
    <row r="5" spans="2:41" ht="15.4" customHeight="1">
      <c r="B5" t="s">
        <v>4</v>
      </c>
      <c r="C5" t="s">
        <v>177</v>
      </c>
      <c r="D5" t="s">
        <v>178</v>
      </c>
      <c r="E5" t="s">
        <v>177</v>
      </c>
      <c r="F5" t="s">
        <v>178</v>
      </c>
      <c r="G5" t="s">
        <v>178</v>
      </c>
      <c r="H5" t="s">
        <v>178</v>
      </c>
      <c r="I5" t="s">
        <v>177</v>
      </c>
      <c r="J5" t="s">
        <v>178</v>
      </c>
      <c r="K5" t="s">
        <v>178</v>
      </c>
      <c r="L5" t="s">
        <v>178</v>
      </c>
      <c r="M5" t="s">
        <v>178</v>
      </c>
      <c r="N5" t="s">
        <v>178</v>
      </c>
      <c r="O5" t="s">
        <v>178</v>
      </c>
      <c r="P5" t="s">
        <v>178</v>
      </c>
      <c r="Q5" t="s">
        <v>178</v>
      </c>
      <c r="R5" t="s">
        <v>178</v>
      </c>
      <c r="S5" t="s">
        <v>177</v>
      </c>
      <c r="W5" s="10"/>
      <c r="X5" s="199" t="str">
        <f t="shared" si="10"/>
        <v>string</v>
      </c>
      <c r="Y5" s="193">
        <f t="shared" si="12"/>
        <v>1</v>
      </c>
      <c r="Z5" s="192">
        <f t="shared" si="13"/>
        <v>0</v>
      </c>
      <c r="AA5" s="192">
        <f t="shared" si="14"/>
        <v>1</v>
      </c>
      <c r="AB5" s="192">
        <f t="shared" si="15"/>
        <v>0</v>
      </c>
      <c r="AC5" s="192">
        <f t="shared" si="16"/>
        <v>0</v>
      </c>
      <c r="AD5" s="192">
        <f t="shared" si="17"/>
        <v>0</v>
      </c>
      <c r="AE5" s="192">
        <f t="shared" si="18"/>
        <v>1</v>
      </c>
      <c r="AF5" s="192">
        <f t="shared" si="19"/>
        <v>0</v>
      </c>
      <c r="AG5" s="193">
        <f t="shared" si="20"/>
        <v>0</v>
      </c>
      <c r="AH5" s="193">
        <f t="shared" si="21"/>
        <v>0</v>
      </c>
      <c r="AI5" s="193">
        <f t="shared" si="22"/>
        <v>0</v>
      </c>
      <c r="AJ5" s="193">
        <f t="shared" si="22"/>
        <v>0</v>
      </c>
      <c r="AK5" s="193">
        <f t="shared" si="22"/>
        <v>0</v>
      </c>
      <c r="AL5" s="193">
        <f t="shared" si="22"/>
        <v>0</v>
      </c>
      <c r="AM5" s="192">
        <f t="shared" si="22"/>
        <v>0</v>
      </c>
      <c r="AN5" s="192">
        <f t="shared" si="22"/>
        <v>0</v>
      </c>
      <c r="AO5" s="192">
        <f t="shared" si="22"/>
        <v>1</v>
      </c>
    </row>
    <row r="6" spans="2:41" ht="15.4" customHeight="1">
      <c r="B6" t="s">
        <v>101</v>
      </c>
      <c r="C6" t="s">
        <v>177</v>
      </c>
      <c r="D6" t="s">
        <v>178</v>
      </c>
      <c r="E6" t="s">
        <v>177</v>
      </c>
      <c r="F6" t="s">
        <v>177</v>
      </c>
      <c r="G6" t="s">
        <v>178</v>
      </c>
      <c r="J6" t="s">
        <v>177</v>
      </c>
      <c r="K6" t="s">
        <v>177</v>
      </c>
      <c r="M6" t="s">
        <v>177</v>
      </c>
      <c r="N6" t="s">
        <v>177</v>
      </c>
      <c r="O6" t="s">
        <v>177</v>
      </c>
      <c r="P6" t="s">
        <v>177</v>
      </c>
      <c r="S6" t="s">
        <v>177</v>
      </c>
      <c r="W6" s="10"/>
      <c r="X6" s="210" t="str">
        <f t="shared" si="10"/>
        <v>double</v>
      </c>
      <c r="Y6" s="193">
        <f t="shared" si="12"/>
        <v>1</v>
      </c>
      <c r="Z6" s="198">
        <f t="shared" si="13"/>
        <v>0</v>
      </c>
      <c r="AA6" s="198">
        <f t="shared" si="14"/>
        <v>1</v>
      </c>
      <c r="AB6" s="198">
        <f t="shared" si="15"/>
        <v>1</v>
      </c>
      <c r="AC6" s="198">
        <f t="shared" si="16"/>
        <v>0</v>
      </c>
      <c r="AD6" s="193">
        <f t="shared" si="17"/>
        <v>-1</v>
      </c>
      <c r="AE6" s="198">
        <f t="shared" si="18"/>
        <v>-1</v>
      </c>
      <c r="AF6" s="198">
        <f t="shared" si="19"/>
        <v>1</v>
      </c>
      <c r="AG6" s="193">
        <f t="shared" si="20"/>
        <v>1</v>
      </c>
      <c r="AH6" s="193">
        <f t="shared" si="21"/>
        <v>-1</v>
      </c>
      <c r="AI6" s="193">
        <f t="shared" si="22"/>
        <v>1</v>
      </c>
      <c r="AJ6" s="193">
        <f t="shared" si="22"/>
        <v>1</v>
      </c>
      <c r="AK6" s="193">
        <f t="shared" si="22"/>
        <v>1</v>
      </c>
      <c r="AL6" s="193">
        <f t="shared" si="22"/>
        <v>1</v>
      </c>
      <c r="AM6" s="198">
        <f t="shared" si="22"/>
        <v>-1</v>
      </c>
      <c r="AN6" s="198">
        <f t="shared" si="22"/>
        <v>-1</v>
      </c>
      <c r="AO6" s="198">
        <f t="shared" si="22"/>
        <v>1</v>
      </c>
    </row>
    <row r="7" spans="2:41" ht="15.4" customHeight="1">
      <c r="B7" t="s">
        <v>103</v>
      </c>
      <c r="C7" t="s">
        <v>177</v>
      </c>
      <c r="D7" t="s">
        <v>178</v>
      </c>
      <c r="E7" t="s">
        <v>177</v>
      </c>
      <c r="F7" t="s">
        <v>177</v>
      </c>
      <c r="G7" t="s">
        <v>177</v>
      </c>
      <c r="J7" t="s">
        <v>177</v>
      </c>
      <c r="K7" t="s">
        <v>177</v>
      </c>
      <c r="M7" t="s">
        <v>177</v>
      </c>
      <c r="N7" t="s">
        <v>177</v>
      </c>
      <c r="O7" t="s">
        <v>177</v>
      </c>
      <c r="P7" t="s">
        <v>177</v>
      </c>
      <c r="S7" t="s">
        <v>177</v>
      </c>
      <c r="W7" s="10"/>
      <c r="X7" s="201" t="str">
        <f t="shared" si="10"/>
        <v>integer</v>
      </c>
      <c r="Y7" s="193">
        <f t="shared" si="12"/>
        <v>1</v>
      </c>
      <c r="Z7" s="192">
        <f t="shared" si="13"/>
        <v>0</v>
      </c>
      <c r="AA7" s="192">
        <f t="shared" si="14"/>
        <v>1</v>
      </c>
      <c r="AB7" s="192">
        <f t="shared" si="15"/>
        <v>1</v>
      </c>
      <c r="AC7" s="192">
        <f t="shared" si="16"/>
        <v>1</v>
      </c>
      <c r="AD7" s="193">
        <f t="shared" si="17"/>
        <v>-1</v>
      </c>
      <c r="AE7" s="192">
        <f t="shared" si="18"/>
        <v>-1</v>
      </c>
      <c r="AF7" s="192">
        <f t="shared" si="19"/>
        <v>1</v>
      </c>
      <c r="AG7" s="193">
        <f t="shared" si="20"/>
        <v>1</v>
      </c>
      <c r="AH7" s="193">
        <f t="shared" si="21"/>
        <v>-1</v>
      </c>
      <c r="AI7" s="193">
        <f t="shared" si="22"/>
        <v>1</v>
      </c>
      <c r="AJ7" s="193">
        <f t="shared" si="22"/>
        <v>1</v>
      </c>
      <c r="AK7" s="193">
        <f t="shared" si="22"/>
        <v>1</v>
      </c>
      <c r="AL7" s="193">
        <f t="shared" si="22"/>
        <v>1</v>
      </c>
      <c r="AM7" s="192">
        <f t="shared" si="22"/>
        <v>-1</v>
      </c>
      <c r="AN7" s="192">
        <f t="shared" si="22"/>
        <v>-1</v>
      </c>
      <c r="AO7" s="192">
        <f t="shared" si="22"/>
        <v>1</v>
      </c>
    </row>
    <row r="8" spans="2:41" ht="15.4" customHeight="1">
      <c r="B8" t="s">
        <v>33</v>
      </c>
      <c r="C8" t="s">
        <v>177</v>
      </c>
      <c r="E8" t="s">
        <v>177</v>
      </c>
      <c r="H8" t="s">
        <v>177</v>
      </c>
      <c r="S8" t="s">
        <v>177</v>
      </c>
      <c r="W8" s="10"/>
      <c r="X8" s="210" t="str">
        <f t="shared" si="10"/>
        <v>boolean</v>
      </c>
      <c r="Y8" s="193">
        <f t="shared" si="12"/>
        <v>1</v>
      </c>
      <c r="Z8" s="193">
        <f t="shared" si="13"/>
        <v>-1</v>
      </c>
      <c r="AA8" s="198">
        <f t="shared" si="14"/>
        <v>1</v>
      </c>
      <c r="AB8" s="193">
        <f t="shared" si="15"/>
        <v>-1</v>
      </c>
      <c r="AC8" s="193">
        <f t="shared" si="16"/>
        <v>-1</v>
      </c>
      <c r="AD8" s="198">
        <f t="shared" si="17"/>
        <v>1</v>
      </c>
      <c r="AE8" s="193">
        <f t="shared" si="18"/>
        <v>-1</v>
      </c>
      <c r="AF8" s="193">
        <f t="shared" si="19"/>
        <v>-1</v>
      </c>
      <c r="AG8" s="193">
        <f t="shared" si="20"/>
        <v>-1</v>
      </c>
      <c r="AH8" s="193">
        <f t="shared" si="21"/>
        <v>-1</v>
      </c>
      <c r="AI8" s="193">
        <f t="shared" si="22"/>
        <v>-1</v>
      </c>
      <c r="AJ8" s="193">
        <f t="shared" si="22"/>
        <v>-1</v>
      </c>
      <c r="AK8" s="193">
        <f t="shared" si="22"/>
        <v>-1</v>
      </c>
      <c r="AL8" s="193">
        <f t="shared" si="22"/>
        <v>-1</v>
      </c>
      <c r="AM8" s="198">
        <f t="shared" si="22"/>
        <v>-1</v>
      </c>
      <c r="AN8" s="198">
        <f t="shared" si="22"/>
        <v>-1</v>
      </c>
      <c r="AO8" s="198">
        <f t="shared" si="22"/>
        <v>1</v>
      </c>
    </row>
    <row r="9" spans="2:41" ht="15.4" customHeight="1">
      <c r="B9" t="s">
        <v>0</v>
      </c>
      <c r="C9" t="s">
        <v>177</v>
      </c>
      <c r="E9" t="s">
        <v>177</v>
      </c>
      <c r="F9" t="s">
        <v>179</v>
      </c>
      <c r="I9" t="s">
        <v>177</v>
      </c>
      <c r="L9" t="s">
        <v>178</v>
      </c>
      <c r="S9" t="s">
        <v>177</v>
      </c>
      <c r="W9" s="10"/>
      <c r="X9" s="199" t="str">
        <f t="shared" si="10"/>
        <v>varbinary</v>
      </c>
      <c r="Y9" s="193">
        <f t="shared" si="12"/>
        <v>1</v>
      </c>
      <c r="Z9" s="193">
        <f t="shared" si="13"/>
        <v>-1</v>
      </c>
      <c r="AA9" s="192">
        <f t="shared" si="14"/>
        <v>1</v>
      </c>
      <c r="AB9" s="192">
        <f t="shared" si="15"/>
        <v>-1</v>
      </c>
      <c r="AC9" s="193">
        <f t="shared" si="16"/>
        <v>-1</v>
      </c>
      <c r="AD9" s="193">
        <f t="shared" si="17"/>
        <v>-1</v>
      </c>
      <c r="AE9" s="192">
        <f t="shared" si="18"/>
        <v>1</v>
      </c>
      <c r="AF9" s="193">
        <f t="shared" si="19"/>
        <v>-1</v>
      </c>
      <c r="AG9" s="193">
        <f t="shared" si="20"/>
        <v>-1</v>
      </c>
      <c r="AH9" s="193">
        <f t="shared" si="21"/>
        <v>0</v>
      </c>
      <c r="AI9" s="193">
        <f t="shared" si="22"/>
        <v>-1</v>
      </c>
      <c r="AJ9" s="193">
        <f t="shared" si="22"/>
        <v>-1</v>
      </c>
      <c r="AK9" s="193">
        <f t="shared" si="22"/>
        <v>-1</v>
      </c>
      <c r="AL9" s="193">
        <f t="shared" si="22"/>
        <v>-1</v>
      </c>
      <c r="AM9" s="192">
        <f t="shared" si="22"/>
        <v>-1</v>
      </c>
      <c r="AN9" s="192">
        <f t="shared" si="22"/>
        <v>-1</v>
      </c>
      <c r="AO9" s="192">
        <f t="shared" si="22"/>
        <v>1</v>
      </c>
    </row>
    <row r="10" spans="2:41" ht="15.4" customHeight="1">
      <c r="B10" t="s">
        <v>3</v>
      </c>
      <c r="C10" t="s">
        <v>177</v>
      </c>
      <c r="D10" t="s">
        <v>178</v>
      </c>
      <c r="E10" t="s">
        <v>177</v>
      </c>
      <c r="F10" t="s">
        <v>177</v>
      </c>
      <c r="G10" t="s">
        <v>178</v>
      </c>
      <c r="J10" t="s">
        <v>177</v>
      </c>
      <c r="K10" t="s">
        <v>177</v>
      </c>
      <c r="M10" t="s">
        <v>177</v>
      </c>
      <c r="N10" t="s">
        <v>177</v>
      </c>
      <c r="O10" t="s">
        <v>177</v>
      </c>
      <c r="P10" t="s">
        <v>177</v>
      </c>
      <c r="S10" t="s">
        <v>177</v>
      </c>
      <c r="W10" s="10"/>
      <c r="X10" s="210" t="str">
        <f t="shared" si="10"/>
        <v>number</v>
      </c>
      <c r="Y10" s="193">
        <f t="shared" si="12"/>
        <v>1</v>
      </c>
      <c r="Z10" s="198">
        <f t="shared" si="13"/>
        <v>0</v>
      </c>
      <c r="AA10" s="198">
        <f t="shared" si="14"/>
        <v>1</v>
      </c>
      <c r="AB10" s="198">
        <f t="shared" si="15"/>
        <v>1</v>
      </c>
      <c r="AC10" s="198">
        <f t="shared" si="16"/>
        <v>0</v>
      </c>
      <c r="AD10" s="193">
        <f t="shared" si="17"/>
        <v>-1</v>
      </c>
      <c r="AE10" s="198">
        <f t="shared" si="18"/>
        <v>-1</v>
      </c>
      <c r="AF10" s="198">
        <f t="shared" si="19"/>
        <v>1</v>
      </c>
      <c r="AG10" s="193">
        <f t="shared" si="20"/>
        <v>1</v>
      </c>
      <c r="AH10" s="193">
        <f t="shared" si="21"/>
        <v>-1</v>
      </c>
      <c r="AI10" s="193">
        <f t="shared" si="22"/>
        <v>1</v>
      </c>
      <c r="AJ10" s="193">
        <f t="shared" si="22"/>
        <v>1</v>
      </c>
      <c r="AK10" s="193">
        <f t="shared" si="22"/>
        <v>1</v>
      </c>
      <c r="AL10" s="193">
        <f t="shared" si="22"/>
        <v>1</v>
      </c>
      <c r="AM10" s="198">
        <f t="shared" si="22"/>
        <v>-1</v>
      </c>
      <c r="AN10" s="198">
        <f t="shared" si="22"/>
        <v>-1</v>
      </c>
      <c r="AO10" s="198">
        <f t="shared" si="22"/>
        <v>1</v>
      </c>
    </row>
    <row r="11" spans="2:41" ht="15.4" customHeight="1">
      <c r="B11" t="s">
        <v>2</v>
      </c>
      <c r="C11" t="s">
        <v>177</v>
      </c>
      <c r="D11" t="s">
        <v>178</v>
      </c>
      <c r="E11" t="s">
        <v>177</v>
      </c>
      <c r="F11" t="s">
        <v>178</v>
      </c>
      <c r="G11" t="s">
        <v>178</v>
      </c>
      <c r="J11" t="s">
        <v>177</v>
      </c>
      <c r="K11" t="s">
        <v>177</v>
      </c>
      <c r="M11" t="s">
        <v>177</v>
      </c>
      <c r="N11" t="s">
        <v>177</v>
      </c>
      <c r="O11" t="s">
        <v>177</v>
      </c>
      <c r="P11" t="s">
        <v>177</v>
      </c>
      <c r="S11" t="s">
        <v>177</v>
      </c>
      <c r="W11" s="10"/>
      <c r="X11" s="202" t="str">
        <f t="shared" si="10"/>
        <v>decimal</v>
      </c>
      <c r="Y11" s="193">
        <f t="shared" si="12"/>
        <v>1</v>
      </c>
      <c r="Z11" s="193">
        <f t="shared" si="13"/>
        <v>0</v>
      </c>
      <c r="AA11" s="193">
        <f t="shared" si="14"/>
        <v>1</v>
      </c>
      <c r="AB11" s="193">
        <f t="shared" si="15"/>
        <v>0</v>
      </c>
      <c r="AC11" s="193">
        <f t="shared" si="16"/>
        <v>0</v>
      </c>
      <c r="AD11" s="193">
        <f t="shared" si="17"/>
        <v>-1</v>
      </c>
      <c r="AE11" s="193">
        <f t="shared" si="18"/>
        <v>-1</v>
      </c>
      <c r="AF11" s="193">
        <f t="shared" si="19"/>
        <v>1</v>
      </c>
      <c r="AG11" s="196">
        <f t="shared" si="20"/>
        <v>1</v>
      </c>
      <c r="AH11" s="196">
        <f t="shared" si="21"/>
        <v>-1</v>
      </c>
      <c r="AI11" s="196">
        <f t="shared" ref="AI11" si="23">IF(M11="Y",1,IF(M11="S",0,-1))</f>
        <v>1</v>
      </c>
      <c r="AJ11" s="196">
        <f t="shared" ref="AJ11" si="24">IF(N11="Y",1,IF(N11="S",0,-1))</f>
        <v>1</v>
      </c>
      <c r="AK11" s="196">
        <f t="shared" ref="AK11" si="25">IF(O11="Y",1,IF(O11="S",0,-1))</f>
        <v>1</v>
      </c>
      <c r="AL11" s="196">
        <f t="shared" ref="AL11" si="26">IF(P11="Y",1,IF(P11="S",0,-1))</f>
        <v>1</v>
      </c>
      <c r="AM11" s="193">
        <f t="shared" ref="AM11:AM19" si="27">IF(Q11="Y",1,IF(Q11="S",0,-1))</f>
        <v>-1</v>
      </c>
      <c r="AN11" s="193">
        <f t="shared" ref="AN11:AO12" si="28">IF(R11="Y",1,IF(R11="S",0,-1))</f>
        <v>-1</v>
      </c>
      <c r="AO11" s="193">
        <f t="shared" si="28"/>
        <v>1</v>
      </c>
    </row>
    <row r="12" spans="2:41" ht="15.4" customHeight="1">
      <c r="B12" t="s">
        <v>5</v>
      </c>
      <c r="C12" t="s">
        <v>177</v>
      </c>
      <c r="E12" t="s">
        <v>177</v>
      </c>
      <c r="I12" t="s">
        <v>177</v>
      </c>
      <c r="L12" t="s">
        <v>177</v>
      </c>
      <c r="S12" t="s">
        <v>177</v>
      </c>
      <c r="W12" s="10"/>
      <c r="X12" s="202" t="str">
        <f t="shared" si="10"/>
        <v>uuid</v>
      </c>
      <c r="Y12" s="193">
        <f t="shared" si="12"/>
        <v>1</v>
      </c>
      <c r="Z12" s="193">
        <f t="shared" si="13"/>
        <v>-1</v>
      </c>
      <c r="AA12" s="193">
        <f t="shared" si="14"/>
        <v>1</v>
      </c>
      <c r="AB12" s="193">
        <f t="shared" si="15"/>
        <v>-1</v>
      </c>
      <c r="AC12" s="193">
        <f t="shared" si="16"/>
        <v>-1</v>
      </c>
      <c r="AD12" s="193">
        <f t="shared" si="17"/>
        <v>-1</v>
      </c>
      <c r="AE12" s="193">
        <f t="shared" si="18"/>
        <v>1</v>
      </c>
      <c r="AF12" s="193">
        <f t="shared" si="19"/>
        <v>-1</v>
      </c>
      <c r="AG12" s="196">
        <f t="shared" ref="AG12" si="29">IF(K12="Y",1,IF(K12="S",0,-1))</f>
        <v>-1</v>
      </c>
      <c r="AH12" s="196">
        <f t="shared" ref="AH12" si="30">IF(L12="Y",1,IF(L12="S",0,-1))</f>
        <v>1</v>
      </c>
      <c r="AI12" s="196">
        <f t="shared" ref="AI12" si="31">IF(M12="Y",1,IF(M12="S",0,-1))</f>
        <v>-1</v>
      </c>
      <c r="AJ12" s="196">
        <f t="shared" ref="AJ12" si="32">IF(N12="Y",1,IF(N12="S",0,-1))</f>
        <v>-1</v>
      </c>
      <c r="AK12" s="196">
        <f t="shared" ref="AK12" si="33">IF(O12="Y",1,IF(O12="S",0,-1))</f>
        <v>-1</v>
      </c>
      <c r="AL12" s="196">
        <f t="shared" ref="AL12" si="34">IF(P12="Y",1,IF(P12="S",0,-1))</f>
        <v>-1</v>
      </c>
      <c r="AM12" s="193">
        <f t="shared" si="27"/>
        <v>-1</v>
      </c>
      <c r="AN12" s="193">
        <f t="shared" si="28"/>
        <v>-1</v>
      </c>
      <c r="AO12" s="193">
        <f t="shared" si="28"/>
        <v>1</v>
      </c>
    </row>
    <row r="13" spans="2:41" ht="15.4" hidden="1" customHeight="1">
      <c r="B13" t="s">
        <v>144</v>
      </c>
      <c r="C13" t="s">
        <v>177</v>
      </c>
      <c r="D13" t="s">
        <v>177</v>
      </c>
      <c r="E13" t="s">
        <v>177</v>
      </c>
      <c r="F13" t="s">
        <v>177</v>
      </c>
      <c r="G13" t="s">
        <v>177</v>
      </c>
      <c r="J13" t="s">
        <v>177</v>
      </c>
      <c r="K13" t="s">
        <v>177</v>
      </c>
      <c r="M13" t="s">
        <v>177</v>
      </c>
      <c r="O13" t="s">
        <v>177</v>
      </c>
      <c r="S13" t="s">
        <v>177</v>
      </c>
      <c r="W13" s="10"/>
      <c r="X13" s="203" t="str">
        <f t="shared" si="10"/>
        <v>date</v>
      </c>
      <c r="Y13" s="193">
        <f t="shared" si="12"/>
        <v>1</v>
      </c>
      <c r="Z13" s="193">
        <f t="shared" si="13"/>
        <v>1</v>
      </c>
      <c r="AA13" s="193">
        <f t="shared" si="14"/>
        <v>1</v>
      </c>
      <c r="AB13" s="193">
        <f t="shared" si="15"/>
        <v>1</v>
      </c>
      <c r="AC13" s="193">
        <f t="shared" si="16"/>
        <v>1</v>
      </c>
      <c r="AD13" s="193">
        <f t="shared" si="17"/>
        <v>-1</v>
      </c>
      <c r="AE13" s="193">
        <f t="shared" si="18"/>
        <v>-1</v>
      </c>
      <c r="AF13" s="193">
        <f t="shared" si="19"/>
        <v>1</v>
      </c>
      <c r="AG13" s="196">
        <f t="shared" si="20"/>
        <v>1</v>
      </c>
      <c r="AH13" s="196">
        <f t="shared" si="21"/>
        <v>-1</v>
      </c>
      <c r="AI13" s="196">
        <f t="shared" ref="AI13:AL19" si="35">IF(M13="Y",1,IF(M13="S",0,-1))</f>
        <v>1</v>
      </c>
      <c r="AJ13" s="196">
        <f t="shared" si="35"/>
        <v>-1</v>
      </c>
      <c r="AK13" s="196">
        <f t="shared" si="35"/>
        <v>1</v>
      </c>
      <c r="AL13" s="196">
        <f t="shared" si="35"/>
        <v>-1</v>
      </c>
      <c r="AM13" s="193">
        <f t="shared" si="27"/>
        <v>-1</v>
      </c>
      <c r="AN13" s="193">
        <f t="shared" ref="AN13:AO19" si="36">IF(R13="Y",1,IF(R13="S",0,-1))</f>
        <v>-1</v>
      </c>
      <c r="AO13" s="193">
        <f t="shared" si="36"/>
        <v>1</v>
      </c>
    </row>
    <row r="14" spans="2:41" ht="15.4" hidden="1" customHeight="1">
      <c r="B14" t="s">
        <v>145</v>
      </c>
      <c r="C14" t="s">
        <v>177</v>
      </c>
      <c r="D14" t="s">
        <v>177</v>
      </c>
      <c r="E14" t="s">
        <v>177</v>
      </c>
      <c r="F14" t="s">
        <v>177</v>
      </c>
      <c r="G14" t="s">
        <v>177</v>
      </c>
      <c r="J14" t="s">
        <v>177</v>
      </c>
      <c r="K14" t="s">
        <v>177</v>
      </c>
      <c r="N14" t="s">
        <v>177</v>
      </c>
      <c r="O14" t="s">
        <v>177</v>
      </c>
      <c r="S14" t="s">
        <v>177</v>
      </c>
      <c r="W14" s="10"/>
      <c r="X14" s="202" t="str">
        <f t="shared" si="10"/>
        <v>time</v>
      </c>
      <c r="Y14" s="193">
        <f t="shared" si="12"/>
        <v>1</v>
      </c>
      <c r="Z14" s="193">
        <f t="shared" si="13"/>
        <v>1</v>
      </c>
      <c r="AA14" s="193">
        <f t="shared" si="14"/>
        <v>1</v>
      </c>
      <c r="AB14" s="193">
        <f t="shared" si="15"/>
        <v>1</v>
      </c>
      <c r="AC14" s="193">
        <f t="shared" si="16"/>
        <v>1</v>
      </c>
      <c r="AD14" s="193">
        <f t="shared" si="17"/>
        <v>-1</v>
      </c>
      <c r="AE14" s="193">
        <f t="shared" si="18"/>
        <v>-1</v>
      </c>
      <c r="AF14" s="193">
        <f t="shared" si="19"/>
        <v>1</v>
      </c>
      <c r="AG14" s="196">
        <f t="shared" si="20"/>
        <v>1</v>
      </c>
      <c r="AH14" s="196">
        <f t="shared" si="21"/>
        <v>-1</v>
      </c>
      <c r="AI14" s="196">
        <f t="shared" si="35"/>
        <v>-1</v>
      </c>
      <c r="AJ14" s="196">
        <f t="shared" si="35"/>
        <v>1</v>
      </c>
      <c r="AK14" s="196">
        <f t="shared" si="35"/>
        <v>1</v>
      </c>
      <c r="AL14" s="196">
        <f t="shared" si="35"/>
        <v>-1</v>
      </c>
      <c r="AM14" s="193">
        <f t="shared" si="27"/>
        <v>-1</v>
      </c>
      <c r="AN14" s="193">
        <f t="shared" si="36"/>
        <v>-1</v>
      </c>
      <c r="AO14" s="193">
        <f t="shared" si="36"/>
        <v>1</v>
      </c>
    </row>
    <row r="15" spans="2:41" ht="15.4" hidden="1" customHeight="1">
      <c r="B15" t="s">
        <v>146</v>
      </c>
      <c r="C15" t="s">
        <v>177</v>
      </c>
      <c r="D15" t="s">
        <v>177</v>
      </c>
      <c r="E15" t="s">
        <v>177</v>
      </c>
      <c r="F15" t="s">
        <v>177</v>
      </c>
      <c r="G15" t="s">
        <v>177</v>
      </c>
      <c r="J15" t="s">
        <v>177</v>
      </c>
      <c r="K15" t="s">
        <v>177</v>
      </c>
      <c r="M15" t="s">
        <v>177</v>
      </c>
      <c r="N15" t="s">
        <v>177</v>
      </c>
      <c r="O15" t="s">
        <v>177</v>
      </c>
      <c r="S15" t="s">
        <v>177</v>
      </c>
      <c r="W15" s="10"/>
      <c r="X15" s="202" t="str">
        <f t="shared" si="10"/>
        <v>timestamp</v>
      </c>
      <c r="Y15" s="193">
        <f t="shared" si="12"/>
        <v>1</v>
      </c>
      <c r="Z15" s="193">
        <f t="shared" si="13"/>
        <v>1</v>
      </c>
      <c r="AA15" s="193">
        <f t="shared" si="14"/>
        <v>1</v>
      </c>
      <c r="AB15" s="193">
        <f t="shared" si="15"/>
        <v>1</v>
      </c>
      <c r="AC15" s="193">
        <f t="shared" si="16"/>
        <v>1</v>
      </c>
      <c r="AD15" s="193">
        <f t="shared" si="17"/>
        <v>-1</v>
      </c>
      <c r="AE15" s="193">
        <f t="shared" si="18"/>
        <v>-1</v>
      </c>
      <c r="AF15" s="193">
        <f t="shared" si="19"/>
        <v>1</v>
      </c>
      <c r="AG15" s="196">
        <f t="shared" si="20"/>
        <v>1</v>
      </c>
      <c r="AH15" s="196">
        <f t="shared" si="21"/>
        <v>-1</v>
      </c>
      <c r="AI15" s="196">
        <f t="shared" si="35"/>
        <v>1</v>
      </c>
      <c r="AJ15" s="196">
        <f t="shared" si="35"/>
        <v>1</v>
      </c>
      <c r="AK15" s="196">
        <f t="shared" si="35"/>
        <v>1</v>
      </c>
      <c r="AL15" s="196">
        <f t="shared" si="35"/>
        <v>-1</v>
      </c>
      <c r="AM15" s="193">
        <f t="shared" si="27"/>
        <v>-1</v>
      </c>
      <c r="AN15" s="193">
        <f t="shared" si="36"/>
        <v>-1</v>
      </c>
      <c r="AO15" s="193">
        <f t="shared" si="36"/>
        <v>1</v>
      </c>
    </row>
    <row r="16" spans="2:41" ht="15.4" hidden="1" customHeight="1">
      <c r="B16" t="s">
        <v>147</v>
      </c>
      <c r="C16" t="s">
        <v>177</v>
      </c>
      <c r="D16" t="s">
        <v>177</v>
      </c>
      <c r="E16" t="s">
        <v>177</v>
      </c>
      <c r="F16" t="s">
        <v>177</v>
      </c>
      <c r="G16" t="s">
        <v>177</v>
      </c>
      <c r="J16" t="s">
        <v>177</v>
      </c>
      <c r="K16" t="s">
        <v>177</v>
      </c>
      <c r="O16" t="s">
        <v>177</v>
      </c>
      <c r="P16" t="s">
        <v>177</v>
      </c>
      <c r="S16" t="s">
        <v>177</v>
      </c>
      <c r="W16" s="10"/>
      <c r="X16" s="203" t="str">
        <f t="shared" si="10"/>
        <v>interval</v>
      </c>
      <c r="Y16" s="193">
        <f t="shared" si="12"/>
        <v>1</v>
      </c>
      <c r="Z16" s="193">
        <f t="shared" si="13"/>
        <v>1</v>
      </c>
      <c r="AA16" s="193">
        <f t="shared" si="14"/>
        <v>1</v>
      </c>
      <c r="AB16" s="193">
        <f t="shared" si="15"/>
        <v>1</v>
      </c>
      <c r="AC16" s="193">
        <f t="shared" si="16"/>
        <v>1</v>
      </c>
      <c r="AD16" s="193">
        <f t="shared" si="17"/>
        <v>-1</v>
      </c>
      <c r="AE16" s="193">
        <f t="shared" si="18"/>
        <v>-1</v>
      </c>
      <c r="AF16" s="193">
        <f t="shared" si="19"/>
        <v>1</v>
      </c>
      <c r="AG16" s="196">
        <f t="shared" si="20"/>
        <v>1</v>
      </c>
      <c r="AH16" s="196">
        <f t="shared" si="21"/>
        <v>-1</v>
      </c>
      <c r="AI16" s="196">
        <f t="shared" si="35"/>
        <v>-1</v>
      </c>
      <c r="AJ16" s="196">
        <f t="shared" si="35"/>
        <v>-1</v>
      </c>
      <c r="AK16" s="196">
        <f t="shared" si="35"/>
        <v>1</v>
      </c>
      <c r="AL16" s="196">
        <f t="shared" si="35"/>
        <v>1</v>
      </c>
      <c r="AM16" s="193">
        <f t="shared" si="27"/>
        <v>-1</v>
      </c>
      <c r="AN16" s="193">
        <f t="shared" si="36"/>
        <v>-1</v>
      </c>
      <c r="AO16" s="193">
        <f t="shared" si="36"/>
        <v>1</v>
      </c>
    </row>
    <row r="17" spans="2:41" ht="15.4" customHeight="1">
      <c r="B17" t="s">
        <v>111</v>
      </c>
      <c r="C17" t="s">
        <v>177</v>
      </c>
      <c r="D17" t="s">
        <v>179</v>
      </c>
      <c r="E17" t="s">
        <v>177</v>
      </c>
      <c r="F17" t="s">
        <v>179</v>
      </c>
      <c r="G17" t="s">
        <v>179</v>
      </c>
      <c r="H17" t="s">
        <v>179</v>
      </c>
      <c r="Q17" t="s">
        <v>177</v>
      </c>
      <c r="S17" t="s">
        <v>179</v>
      </c>
      <c r="W17" s="10"/>
      <c r="X17" s="204" t="str">
        <f t="shared" si="10"/>
        <v>array</v>
      </c>
      <c r="Y17" s="193">
        <f t="shared" si="12"/>
        <v>1</v>
      </c>
      <c r="Z17" s="198">
        <f t="shared" si="13"/>
        <v>-1</v>
      </c>
      <c r="AA17" s="198">
        <f t="shared" si="14"/>
        <v>1</v>
      </c>
      <c r="AB17" s="198">
        <f t="shared" si="15"/>
        <v>-1</v>
      </c>
      <c r="AC17" s="198">
        <f t="shared" si="16"/>
        <v>-1</v>
      </c>
      <c r="AD17" s="198">
        <f t="shared" si="17"/>
        <v>-1</v>
      </c>
      <c r="AE17" s="198">
        <f t="shared" si="18"/>
        <v>-1</v>
      </c>
      <c r="AF17" s="198">
        <f t="shared" si="19"/>
        <v>-1</v>
      </c>
      <c r="AG17" s="193">
        <f t="shared" si="20"/>
        <v>-1</v>
      </c>
      <c r="AH17" s="193">
        <f t="shared" si="21"/>
        <v>-1</v>
      </c>
      <c r="AI17" s="193">
        <f t="shared" si="35"/>
        <v>-1</v>
      </c>
      <c r="AJ17" s="193">
        <f t="shared" si="35"/>
        <v>-1</v>
      </c>
      <c r="AK17" s="193">
        <f t="shared" si="35"/>
        <v>-1</v>
      </c>
      <c r="AL17" s="193">
        <f t="shared" si="35"/>
        <v>-1</v>
      </c>
      <c r="AM17" s="198">
        <f t="shared" si="27"/>
        <v>1</v>
      </c>
      <c r="AN17" s="198">
        <f t="shared" si="36"/>
        <v>-1</v>
      </c>
      <c r="AO17" s="198">
        <f t="shared" si="36"/>
        <v>-1</v>
      </c>
    </row>
    <row r="18" spans="2:41" ht="15.4" customHeight="1">
      <c r="B18" t="s">
        <v>113</v>
      </c>
      <c r="C18" t="s">
        <v>177</v>
      </c>
      <c r="D18" t="s">
        <v>179</v>
      </c>
      <c r="E18" t="s">
        <v>177</v>
      </c>
      <c r="F18" t="s">
        <v>179</v>
      </c>
      <c r="G18" t="s">
        <v>179</v>
      </c>
      <c r="H18" t="s">
        <v>179</v>
      </c>
      <c r="R18" t="s">
        <v>177</v>
      </c>
      <c r="S18" t="s">
        <v>179</v>
      </c>
      <c r="W18" s="10"/>
      <c r="X18" s="199" t="str">
        <f t="shared" si="10"/>
        <v>map</v>
      </c>
      <c r="Y18" s="193">
        <f t="shared" si="12"/>
        <v>1</v>
      </c>
      <c r="Z18" s="192">
        <f t="shared" si="13"/>
        <v>-1</v>
      </c>
      <c r="AA18" s="192">
        <f t="shared" si="14"/>
        <v>1</v>
      </c>
      <c r="AB18" s="192">
        <f t="shared" si="15"/>
        <v>-1</v>
      </c>
      <c r="AC18" s="192">
        <f t="shared" si="16"/>
        <v>-1</v>
      </c>
      <c r="AD18" s="192">
        <f t="shared" si="17"/>
        <v>-1</v>
      </c>
      <c r="AE18" s="192">
        <f t="shared" si="18"/>
        <v>-1</v>
      </c>
      <c r="AF18" s="192">
        <f t="shared" si="19"/>
        <v>-1</v>
      </c>
      <c r="AG18" s="193">
        <f t="shared" si="20"/>
        <v>-1</v>
      </c>
      <c r="AH18" s="193">
        <f t="shared" si="21"/>
        <v>-1</v>
      </c>
      <c r="AI18" s="193">
        <f t="shared" si="35"/>
        <v>-1</v>
      </c>
      <c r="AJ18" s="193">
        <f t="shared" si="35"/>
        <v>-1</v>
      </c>
      <c r="AK18" s="193">
        <f t="shared" si="35"/>
        <v>-1</v>
      </c>
      <c r="AL18" s="193">
        <f t="shared" si="35"/>
        <v>-1</v>
      </c>
      <c r="AM18" s="192">
        <f t="shared" si="27"/>
        <v>-1</v>
      </c>
      <c r="AN18" s="192">
        <f t="shared" si="36"/>
        <v>1</v>
      </c>
      <c r="AO18" s="192">
        <f t="shared" si="36"/>
        <v>-1</v>
      </c>
    </row>
    <row r="19" spans="2:41" ht="15.4" customHeight="1">
      <c r="B19" t="s">
        <v>107</v>
      </c>
      <c r="C19" t="s">
        <v>177</v>
      </c>
      <c r="D19" t="s">
        <v>178</v>
      </c>
      <c r="E19" t="s">
        <v>177</v>
      </c>
      <c r="F19" t="s">
        <v>178</v>
      </c>
      <c r="G19" t="s">
        <v>178</v>
      </c>
      <c r="H19" t="s">
        <v>178</v>
      </c>
      <c r="I19" t="s">
        <v>178</v>
      </c>
      <c r="J19" t="s">
        <v>178</v>
      </c>
      <c r="K19" t="s">
        <v>178</v>
      </c>
      <c r="L19" t="s">
        <v>178</v>
      </c>
      <c r="M19" t="s">
        <v>178</v>
      </c>
      <c r="N19" t="s">
        <v>178</v>
      </c>
      <c r="O19" t="s">
        <v>178</v>
      </c>
      <c r="P19" t="s">
        <v>178</v>
      </c>
      <c r="S19" t="s">
        <v>177</v>
      </c>
      <c r="W19" s="10"/>
      <c r="X19" s="205" t="str">
        <f t="shared" si="10"/>
        <v>scalar</v>
      </c>
      <c r="Y19" s="193">
        <f t="shared" si="12"/>
        <v>1</v>
      </c>
      <c r="Z19" s="198">
        <f t="shared" si="13"/>
        <v>0</v>
      </c>
      <c r="AA19" s="198">
        <f t="shared" si="14"/>
        <v>1</v>
      </c>
      <c r="AB19" s="198">
        <f t="shared" si="15"/>
        <v>0</v>
      </c>
      <c r="AC19" s="198">
        <f t="shared" si="16"/>
        <v>0</v>
      </c>
      <c r="AD19" s="198">
        <f t="shared" si="17"/>
        <v>0</v>
      </c>
      <c r="AE19" s="193">
        <f t="shared" si="18"/>
        <v>0</v>
      </c>
      <c r="AF19" s="198">
        <f t="shared" si="19"/>
        <v>0</v>
      </c>
      <c r="AG19" s="193">
        <f t="shared" si="20"/>
        <v>0</v>
      </c>
      <c r="AH19" s="193">
        <f t="shared" si="21"/>
        <v>0</v>
      </c>
      <c r="AI19" s="193">
        <f t="shared" si="35"/>
        <v>0</v>
      </c>
      <c r="AJ19" s="193">
        <f t="shared" si="35"/>
        <v>0</v>
      </c>
      <c r="AK19" s="193">
        <f t="shared" si="35"/>
        <v>0</v>
      </c>
      <c r="AL19" s="193">
        <f t="shared" si="35"/>
        <v>0</v>
      </c>
      <c r="AM19" s="198">
        <f t="shared" si="27"/>
        <v>-1</v>
      </c>
      <c r="AN19" s="198">
        <f t="shared" si="36"/>
        <v>-1</v>
      </c>
      <c r="AO19" s="198">
        <f t="shared" si="36"/>
        <v>1</v>
      </c>
    </row>
    <row r="20" spans="2:41">
      <c r="X20" s="207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7"/>
      <c r="AK20" s="207"/>
      <c r="AL20" s="207"/>
      <c r="AM20" s="207"/>
      <c r="AN20" s="207"/>
    </row>
    <row r="21" spans="2:41" ht="15">
      <c r="C21" t="s">
        <v>180</v>
      </c>
      <c r="X21" s="207"/>
      <c r="Y21" s="208">
        <v>1</v>
      </c>
      <c r="Z21" s="209" t="s">
        <v>181</v>
      </c>
      <c r="AA21" s="206"/>
      <c r="AB21" s="206"/>
      <c r="AC21" s="206"/>
      <c r="AD21" s="206"/>
      <c r="AE21" s="206"/>
      <c r="AF21" s="206"/>
      <c r="AG21" s="206"/>
      <c r="AH21" s="206"/>
      <c r="AI21" s="206"/>
      <c r="AJ21" s="207"/>
      <c r="AK21" s="207"/>
      <c r="AL21" s="207"/>
      <c r="AM21" s="207"/>
      <c r="AN21" s="207"/>
    </row>
    <row r="22" spans="2:41" ht="15">
      <c r="C22" t="e">
        <f ca="1">-1 - _xludf.error</f>
        <v>#NAME?</v>
      </c>
      <c r="X22" s="207"/>
      <c r="Y22" s="208">
        <v>0</v>
      </c>
      <c r="Z22" s="209" t="s">
        <v>182</v>
      </c>
      <c r="AA22" s="206"/>
      <c r="AB22" s="206"/>
      <c r="AC22" s="206"/>
      <c r="AD22" s="206"/>
      <c r="AE22" s="206"/>
      <c r="AF22" s="206"/>
      <c r="AG22" s="206"/>
      <c r="AH22" s="206"/>
      <c r="AI22" s="206"/>
      <c r="AJ22" s="207"/>
      <c r="AK22" s="207"/>
      <c r="AL22" s="207"/>
      <c r="AM22" s="207"/>
      <c r="AN22" s="207"/>
    </row>
    <row r="23" spans="2:41" ht="15">
      <c r="C23" t="s">
        <v>183</v>
      </c>
      <c r="X23" s="207"/>
      <c r="Y23" s="208"/>
      <c r="Z23" s="209" t="s">
        <v>184</v>
      </c>
      <c r="AA23" s="206"/>
      <c r="AB23" s="206"/>
      <c r="AC23" s="206"/>
      <c r="AD23" s="206"/>
      <c r="AE23" s="206"/>
      <c r="AF23" s="206"/>
      <c r="AG23" s="206"/>
      <c r="AH23" s="206"/>
      <c r="AI23" s="206"/>
      <c r="AJ23" s="207"/>
      <c r="AK23" s="207"/>
      <c r="AL23" s="207"/>
      <c r="AM23" s="207"/>
      <c r="AN23" s="207"/>
    </row>
    <row r="26" spans="2:41">
      <c r="AG26" s="206"/>
    </row>
    <row r="42" spans="24:36" ht="45">
      <c r="X42" s="89"/>
      <c r="Y42" s="190" t="str">
        <f t="shared" ref="Y42:AF42" si="37">C2</f>
        <v>any</v>
      </c>
      <c r="Z42" s="190" t="str">
        <f t="shared" si="37"/>
        <v>unsigned</v>
      </c>
      <c r="AA42" s="190" t="str">
        <f t="shared" si="37"/>
        <v>string</v>
      </c>
      <c r="AB42" s="190" t="str">
        <f t="shared" si="37"/>
        <v>double</v>
      </c>
      <c r="AC42" s="190" t="str">
        <f t="shared" si="37"/>
        <v>integer</v>
      </c>
      <c r="AD42" s="190" t="str">
        <f t="shared" si="37"/>
        <v>boolean</v>
      </c>
      <c r="AE42" s="190" t="str">
        <f t="shared" si="37"/>
        <v>varbinary</v>
      </c>
      <c r="AF42" s="190" t="str">
        <f t="shared" si="37"/>
        <v>number</v>
      </c>
      <c r="AG42" s="190" t="str">
        <f>Q2</f>
        <v>array</v>
      </c>
      <c r="AH42" s="190" t="str">
        <f>R2</f>
        <v>map</v>
      </c>
      <c r="AI42" s="190" t="str">
        <f>S2</f>
        <v>scalar</v>
      </c>
      <c r="AJ42" s="44"/>
    </row>
    <row r="43" spans="24:36" ht="15">
      <c r="X43" s="187" t="str">
        <f t="shared" ref="X43:X50" si="38">B3</f>
        <v>any</v>
      </c>
      <c r="Y43" s="193">
        <f t="shared" ref="Y43:AF50" si="39">IF(C3="Y",1,IF(C3="S",0,-1))</f>
        <v>1</v>
      </c>
      <c r="Z43" s="193">
        <f t="shared" si="39"/>
        <v>0</v>
      </c>
      <c r="AA43" s="193">
        <f t="shared" si="39"/>
        <v>1</v>
      </c>
      <c r="AB43" s="193">
        <f t="shared" si="39"/>
        <v>0</v>
      </c>
      <c r="AC43" s="193">
        <f t="shared" si="39"/>
        <v>0</v>
      </c>
      <c r="AD43" s="193">
        <f t="shared" si="39"/>
        <v>0</v>
      </c>
      <c r="AE43" s="193">
        <f t="shared" si="39"/>
        <v>0</v>
      </c>
      <c r="AF43" s="193">
        <f t="shared" si="39"/>
        <v>0</v>
      </c>
      <c r="AG43" s="193">
        <f t="shared" ref="AG43:AI50" si="40">IF(Q3="Y",1,IF(Q3="S",0,-1))</f>
        <v>0</v>
      </c>
      <c r="AH43" s="193">
        <f t="shared" si="40"/>
        <v>0</v>
      </c>
      <c r="AI43" s="193">
        <f t="shared" si="40"/>
        <v>0</v>
      </c>
      <c r="AJ43" s="44"/>
    </row>
    <row r="44" spans="24:36" ht="15">
      <c r="X44" s="188" t="str">
        <f t="shared" si="38"/>
        <v>unsigned</v>
      </c>
      <c r="Y44" s="195">
        <f t="shared" si="39"/>
        <v>1</v>
      </c>
      <c r="Z44" s="194">
        <f t="shared" si="39"/>
        <v>1</v>
      </c>
      <c r="AA44" s="194">
        <f t="shared" si="39"/>
        <v>1</v>
      </c>
      <c r="AB44" s="194">
        <f t="shared" si="39"/>
        <v>1</v>
      </c>
      <c r="AC44" s="194">
        <f t="shared" si="39"/>
        <v>1</v>
      </c>
      <c r="AD44" s="195">
        <f t="shared" si="39"/>
        <v>-1</v>
      </c>
      <c r="AE44" s="194">
        <f t="shared" si="39"/>
        <v>-1</v>
      </c>
      <c r="AF44" s="194">
        <f t="shared" si="39"/>
        <v>1</v>
      </c>
      <c r="AG44" s="194">
        <f t="shared" si="40"/>
        <v>-1</v>
      </c>
      <c r="AH44" s="194">
        <f t="shared" si="40"/>
        <v>-1</v>
      </c>
      <c r="AI44" s="194">
        <f t="shared" si="40"/>
        <v>1</v>
      </c>
      <c r="AJ44" s="44"/>
    </row>
    <row r="45" spans="24:36" ht="15">
      <c r="X45" s="187" t="str">
        <f t="shared" si="38"/>
        <v>string</v>
      </c>
      <c r="Y45" s="193">
        <f t="shared" si="39"/>
        <v>1</v>
      </c>
      <c r="Z45" s="192">
        <f t="shared" si="39"/>
        <v>0</v>
      </c>
      <c r="AA45" s="192">
        <f t="shared" si="39"/>
        <v>1</v>
      </c>
      <c r="AB45" s="192">
        <f t="shared" si="39"/>
        <v>0</v>
      </c>
      <c r="AC45" s="192">
        <f t="shared" si="39"/>
        <v>0</v>
      </c>
      <c r="AD45" s="192">
        <f t="shared" si="39"/>
        <v>0</v>
      </c>
      <c r="AE45" s="192">
        <f t="shared" si="39"/>
        <v>1</v>
      </c>
      <c r="AF45" s="192">
        <f t="shared" si="39"/>
        <v>0</v>
      </c>
      <c r="AG45" s="192">
        <f t="shared" si="40"/>
        <v>0</v>
      </c>
      <c r="AH45" s="192">
        <f t="shared" si="40"/>
        <v>0</v>
      </c>
      <c r="AI45" s="192">
        <f t="shared" si="40"/>
        <v>1</v>
      </c>
      <c r="AJ45" s="44"/>
    </row>
    <row r="46" spans="24:36" ht="15">
      <c r="X46" s="188" t="str">
        <f t="shared" si="38"/>
        <v>double</v>
      </c>
      <c r="Y46" s="195">
        <f t="shared" si="39"/>
        <v>1</v>
      </c>
      <c r="Z46" s="194">
        <f t="shared" si="39"/>
        <v>0</v>
      </c>
      <c r="AA46" s="194">
        <f t="shared" si="39"/>
        <v>1</v>
      </c>
      <c r="AB46" s="194">
        <f t="shared" si="39"/>
        <v>1</v>
      </c>
      <c r="AC46" s="194">
        <f t="shared" si="39"/>
        <v>0</v>
      </c>
      <c r="AD46" s="195">
        <f t="shared" si="39"/>
        <v>-1</v>
      </c>
      <c r="AE46" s="194">
        <f t="shared" si="39"/>
        <v>-1</v>
      </c>
      <c r="AF46" s="194">
        <f t="shared" si="39"/>
        <v>1</v>
      </c>
      <c r="AG46" s="194">
        <f t="shared" si="40"/>
        <v>-1</v>
      </c>
      <c r="AH46" s="194">
        <f t="shared" si="40"/>
        <v>-1</v>
      </c>
      <c r="AI46" s="194">
        <f t="shared" si="40"/>
        <v>1</v>
      </c>
      <c r="AJ46" s="44"/>
    </row>
    <row r="47" spans="24:36" ht="15">
      <c r="X47" s="189" t="str">
        <f t="shared" si="38"/>
        <v>integer</v>
      </c>
      <c r="Y47" s="193">
        <f t="shared" si="39"/>
        <v>1</v>
      </c>
      <c r="Z47" s="192">
        <f t="shared" si="39"/>
        <v>0</v>
      </c>
      <c r="AA47" s="192">
        <f t="shared" si="39"/>
        <v>1</v>
      </c>
      <c r="AB47" s="192">
        <f t="shared" si="39"/>
        <v>1</v>
      </c>
      <c r="AC47" s="192">
        <f t="shared" si="39"/>
        <v>1</v>
      </c>
      <c r="AD47" s="193">
        <f t="shared" si="39"/>
        <v>-1</v>
      </c>
      <c r="AE47" s="192">
        <f t="shared" si="39"/>
        <v>-1</v>
      </c>
      <c r="AF47" s="192">
        <f t="shared" si="39"/>
        <v>1</v>
      </c>
      <c r="AG47" s="192">
        <f t="shared" si="40"/>
        <v>-1</v>
      </c>
      <c r="AH47" s="192">
        <f t="shared" si="40"/>
        <v>-1</v>
      </c>
      <c r="AI47" s="192">
        <f t="shared" si="40"/>
        <v>1</v>
      </c>
      <c r="AJ47" s="44"/>
    </row>
    <row r="48" spans="24:36" ht="15">
      <c r="X48" s="188" t="str">
        <f t="shared" si="38"/>
        <v>boolean</v>
      </c>
      <c r="Y48" s="195">
        <f t="shared" si="39"/>
        <v>1</v>
      </c>
      <c r="Z48" s="195">
        <f t="shared" si="39"/>
        <v>-1</v>
      </c>
      <c r="AA48" s="194">
        <f t="shared" si="39"/>
        <v>1</v>
      </c>
      <c r="AB48" s="195">
        <f t="shared" si="39"/>
        <v>-1</v>
      </c>
      <c r="AC48" s="195">
        <f t="shared" si="39"/>
        <v>-1</v>
      </c>
      <c r="AD48" s="194">
        <f t="shared" si="39"/>
        <v>1</v>
      </c>
      <c r="AE48" s="195">
        <f t="shared" si="39"/>
        <v>-1</v>
      </c>
      <c r="AF48" s="195">
        <f t="shared" si="39"/>
        <v>-1</v>
      </c>
      <c r="AG48" s="194">
        <f t="shared" si="40"/>
        <v>-1</v>
      </c>
      <c r="AH48" s="194">
        <f t="shared" si="40"/>
        <v>-1</v>
      </c>
      <c r="AI48" s="194">
        <f t="shared" si="40"/>
        <v>1</v>
      </c>
      <c r="AJ48" s="44"/>
    </row>
    <row r="49" spans="24:36" ht="15">
      <c r="X49" s="187" t="str">
        <f t="shared" si="38"/>
        <v>varbinary</v>
      </c>
      <c r="Y49" s="193">
        <f t="shared" si="39"/>
        <v>1</v>
      </c>
      <c r="Z49" s="193">
        <f t="shared" si="39"/>
        <v>-1</v>
      </c>
      <c r="AA49" s="192">
        <f t="shared" si="39"/>
        <v>1</v>
      </c>
      <c r="AB49" s="192">
        <f t="shared" si="39"/>
        <v>-1</v>
      </c>
      <c r="AC49" s="193">
        <f t="shared" si="39"/>
        <v>-1</v>
      </c>
      <c r="AD49" s="193">
        <f t="shared" si="39"/>
        <v>-1</v>
      </c>
      <c r="AE49" s="192">
        <f t="shared" si="39"/>
        <v>1</v>
      </c>
      <c r="AF49" s="193">
        <f t="shared" si="39"/>
        <v>-1</v>
      </c>
      <c r="AG49" s="192">
        <f t="shared" si="40"/>
        <v>-1</v>
      </c>
      <c r="AH49" s="192">
        <f t="shared" si="40"/>
        <v>-1</v>
      </c>
      <c r="AI49" s="192">
        <f t="shared" si="40"/>
        <v>1</v>
      </c>
      <c r="AJ49" s="44"/>
    </row>
    <row r="50" spans="24:36" ht="15">
      <c r="X50" s="188" t="str">
        <f t="shared" si="38"/>
        <v>number</v>
      </c>
      <c r="Y50" s="195">
        <f t="shared" si="39"/>
        <v>1</v>
      </c>
      <c r="Z50" s="194">
        <f t="shared" si="39"/>
        <v>0</v>
      </c>
      <c r="AA50" s="194">
        <f t="shared" si="39"/>
        <v>1</v>
      </c>
      <c r="AB50" s="194">
        <f t="shared" si="39"/>
        <v>1</v>
      </c>
      <c r="AC50" s="194">
        <f t="shared" si="39"/>
        <v>0</v>
      </c>
      <c r="AD50" s="195">
        <f t="shared" si="39"/>
        <v>-1</v>
      </c>
      <c r="AE50" s="194">
        <f t="shared" si="39"/>
        <v>-1</v>
      </c>
      <c r="AF50" s="194">
        <f t="shared" si="39"/>
        <v>1</v>
      </c>
      <c r="AG50" s="194">
        <f t="shared" si="40"/>
        <v>-1</v>
      </c>
      <c r="AH50" s="194">
        <f t="shared" si="40"/>
        <v>-1</v>
      </c>
      <c r="AI50" s="194">
        <f t="shared" si="40"/>
        <v>1</v>
      </c>
      <c r="AJ50" s="44"/>
    </row>
    <row r="51" spans="24:36" ht="15">
      <c r="X51" s="187" t="str">
        <f>B17</f>
        <v>array</v>
      </c>
      <c r="Y51" s="193">
        <f t="shared" ref="Y51:AF53" si="41">IF(C17="Y",1,IF(C17="S",0,-1))</f>
        <v>1</v>
      </c>
      <c r="Z51" s="192">
        <f t="shared" si="41"/>
        <v>-1</v>
      </c>
      <c r="AA51" s="192">
        <f t="shared" si="41"/>
        <v>1</v>
      </c>
      <c r="AB51" s="192">
        <f t="shared" si="41"/>
        <v>-1</v>
      </c>
      <c r="AC51" s="192">
        <f t="shared" si="41"/>
        <v>-1</v>
      </c>
      <c r="AD51" s="192">
        <f t="shared" si="41"/>
        <v>-1</v>
      </c>
      <c r="AE51" s="192">
        <f t="shared" si="41"/>
        <v>-1</v>
      </c>
      <c r="AF51" s="192">
        <f t="shared" si="41"/>
        <v>-1</v>
      </c>
      <c r="AG51" s="192">
        <f t="shared" ref="AG51:AI53" si="42">IF(Q17="Y",1,IF(Q17="S",0,-1))</f>
        <v>1</v>
      </c>
      <c r="AH51" s="192">
        <f t="shared" si="42"/>
        <v>-1</v>
      </c>
      <c r="AI51" s="192">
        <f t="shared" si="42"/>
        <v>-1</v>
      </c>
      <c r="AJ51" s="44"/>
    </row>
    <row r="52" spans="24:36" ht="15">
      <c r="X52" s="188" t="str">
        <f>B18</f>
        <v>map</v>
      </c>
      <c r="Y52" s="195">
        <f t="shared" si="41"/>
        <v>1</v>
      </c>
      <c r="Z52" s="194">
        <f t="shared" si="41"/>
        <v>-1</v>
      </c>
      <c r="AA52" s="194">
        <f t="shared" si="41"/>
        <v>1</v>
      </c>
      <c r="AB52" s="194">
        <f t="shared" si="41"/>
        <v>-1</v>
      </c>
      <c r="AC52" s="194">
        <f t="shared" si="41"/>
        <v>-1</v>
      </c>
      <c r="AD52" s="194">
        <f t="shared" si="41"/>
        <v>-1</v>
      </c>
      <c r="AE52" s="194">
        <f t="shared" si="41"/>
        <v>-1</v>
      </c>
      <c r="AF52" s="194">
        <f t="shared" si="41"/>
        <v>-1</v>
      </c>
      <c r="AG52" s="194">
        <f t="shared" si="42"/>
        <v>-1</v>
      </c>
      <c r="AH52" s="194">
        <f t="shared" si="42"/>
        <v>1</v>
      </c>
      <c r="AI52" s="194">
        <f t="shared" si="42"/>
        <v>-1</v>
      </c>
      <c r="AJ52" s="44"/>
    </row>
    <row r="53" spans="24:36" ht="15">
      <c r="X53" s="187" t="str">
        <f>B19</f>
        <v>scalar</v>
      </c>
      <c r="Y53" s="193">
        <f t="shared" si="41"/>
        <v>1</v>
      </c>
      <c r="Z53" s="192">
        <f t="shared" si="41"/>
        <v>0</v>
      </c>
      <c r="AA53" s="192">
        <f t="shared" si="41"/>
        <v>1</v>
      </c>
      <c r="AB53" s="192">
        <f t="shared" si="41"/>
        <v>0</v>
      </c>
      <c r="AC53" s="192">
        <f t="shared" si="41"/>
        <v>0</v>
      </c>
      <c r="AD53" s="192">
        <f t="shared" si="41"/>
        <v>0</v>
      </c>
      <c r="AE53" s="193">
        <f t="shared" si="41"/>
        <v>0</v>
      </c>
      <c r="AF53" s="192">
        <f t="shared" si="41"/>
        <v>0</v>
      </c>
      <c r="AG53" s="192">
        <f t="shared" si="42"/>
        <v>-1</v>
      </c>
      <c r="AH53" s="192">
        <f t="shared" si="42"/>
        <v>-1</v>
      </c>
      <c r="AI53" s="192">
        <f t="shared" si="42"/>
        <v>1</v>
      </c>
      <c r="AJ53" s="44"/>
    </row>
    <row r="54" spans="24:36" ht="15">
      <c r="X54" s="44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44"/>
    </row>
    <row r="55" spans="24:36" ht="15">
      <c r="X55" s="44"/>
      <c r="Y55" s="169">
        <v>1</v>
      </c>
      <c r="Z55" s="170" t="s">
        <v>181</v>
      </c>
      <c r="AA55" s="170"/>
      <c r="AB55" s="170"/>
      <c r="AC55" s="170"/>
      <c r="AD55" s="168"/>
      <c r="AE55" s="168"/>
      <c r="AF55" s="168"/>
      <c r="AG55" s="168"/>
      <c r="AH55" s="168"/>
      <c r="AI55" s="168"/>
      <c r="AJ55" s="44"/>
    </row>
    <row r="56" spans="24:36" ht="15">
      <c r="X56" s="44"/>
      <c r="Y56" s="169">
        <v>0</v>
      </c>
      <c r="Z56" s="209" t="s">
        <v>182</v>
      </c>
      <c r="AA56" s="170"/>
      <c r="AB56" s="170"/>
      <c r="AC56" s="170"/>
      <c r="AD56" s="168"/>
      <c r="AE56" s="168"/>
      <c r="AF56" s="168"/>
      <c r="AG56" s="168"/>
      <c r="AH56" s="168"/>
      <c r="AI56" s="168"/>
      <c r="AJ56" s="44"/>
    </row>
    <row r="57" spans="24:36" ht="15">
      <c r="X57" s="44"/>
      <c r="Y57" s="169"/>
      <c r="Z57" s="170" t="s">
        <v>184</v>
      </c>
      <c r="AA57" s="170"/>
      <c r="AB57" s="170"/>
      <c r="AC57" s="170"/>
      <c r="AD57" s="168"/>
      <c r="AE57" s="168"/>
      <c r="AF57" s="168"/>
      <c r="AG57" s="168"/>
      <c r="AH57" s="168"/>
      <c r="AI57" s="168"/>
      <c r="AJ57" s="44"/>
    </row>
  </sheetData>
  <pageMargins left="0.7" right="0.7" top="0.75" bottom="0.75" header="0.3" footer="0.3"/>
  <pageSetup paperSize="9" scale="63" orientation="portrait" verticalDpi="300" r:id="rId1"/>
  <colBreaks count="1" manualBreakCount="1">
    <brk id="20" max="56" man="1"/>
  </col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C2:AD20"/>
  <sheetViews>
    <sheetView showGridLines="0" topLeftCell="C1" workbookViewId="0">
      <selection activeCell="T17" sqref="T17"/>
    </sheetView>
  </sheetViews>
  <sheetFormatPr defaultRowHeight="14.45"/>
  <cols>
    <col min="18" max="18" width="11.7109375" customWidth="1"/>
    <col min="19" max="29" width="3.7109375" style="86" customWidth="1"/>
  </cols>
  <sheetData>
    <row r="2" spans="3:30"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0"/>
    </row>
    <row r="3" spans="3:30" ht="60" customHeight="1">
      <c r="D3" t="s">
        <v>95</v>
      </c>
      <c r="E3" t="s">
        <v>97</v>
      </c>
      <c r="F3" t="s">
        <v>4</v>
      </c>
      <c r="G3" t="s">
        <v>101</v>
      </c>
      <c r="H3" t="s">
        <v>103</v>
      </c>
      <c r="I3" t="s">
        <v>33</v>
      </c>
      <c r="J3" t="s">
        <v>0</v>
      </c>
      <c r="K3" t="s">
        <v>3</v>
      </c>
      <c r="L3" t="s">
        <v>111</v>
      </c>
      <c r="M3" t="s">
        <v>113</v>
      </c>
      <c r="N3" t="s">
        <v>107</v>
      </c>
      <c r="R3" s="89"/>
      <c r="S3" s="190" t="str">
        <f t="shared" ref="S3:AC3" si="0">D3</f>
        <v>any</v>
      </c>
      <c r="T3" s="190" t="str">
        <f t="shared" si="0"/>
        <v>unsigned</v>
      </c>
      <c r="U3" s="190" t="str">
        <f t="shared" si="0"/>
        <v>string</v>
      </c>
      <c r="V3" s="190" t="str">
        <f t="shared" si="0"/>
        <v>double</v>
      </c>
      <c r="W3" s="190" t="str">
        <f t="shared" si="0"/>
        <v>integer</v>
      </c>
      <c r="X3" s="190" t="str">
        <f t="shared" si="0"/>
        <v>boolean</v>
      </c>
      <c r="Y3" s="190" t="str">
        <f t="shared" si="0"/>
        <v>varbinary</v>
      </c>
      <c r="Z3" s="190" t="str">
        <f t="shared" si="0"/>
        <v>number</v>
      </c>
      <c r="AA3" s="190" t="str">
        <f t="shared" si="0"/>
        <v>array</v>
      </c>
      <c r="AB3" s="190" t="str">
        <f t="shared" si="0"/>
        <v>map</v>
      </c>
      <c r="AC3" s="190" t="str">
        <f t="shared" si="0"/>
        <v>scalar</v>
      </c>
    </row>
    <row r="4" spans="3:30" ht="15">
      <c r="C4" t="s">
        <v>95</v>
      </c>
      <c r="D4" t="s">
        <v>177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  <c r="L4" t="s">
        <v>178</v>
      </c>
      <c r="M4" t="s">
        <v>178</v>
      </c>
      <c r="N4" t="s">
        <v>178</v>
      </c>
      <c r="R4" s="187" t="str">
        <f t="shared" ref="R4:R14" si="1">C4</f>
        <v>any</v>
      </c>
      <c r="S4" s="192">
        <f t="shared" ref="S4:S14" si="2">IF(D4="Y",1,IF(D4="S",0,-1))</f>
        <v>1</v>
      </c>
      <c r="T4" s="192">
        <f t="shared" ref="T4:T14" si="3">IF(E4="Y",1,IF(E4="S",0,-1))</f>
        <v>0</v>
      </c>
      <c r="U4" s="192">
        <f t="shared" ref="U4:U14" si="4">IF(F4="Y",1,IF(F4="S",0,-1))</f>
        <v>0</v>
      </c>
      <c r="V4" s="192">
        <f t="shared" ref="V4:V14" si="5">IF(G4="Y",1,IF(G4="S",0,-1))</f>
        <v>0</v>
      </c>
      <c r="W4" s="192">
        <f t="shared" ref="W4:W14" si="6">IF(H4="Y",1,IF(H4="S",0,-1))</f>
        <v>0</v>
      </c>
      <c r="X4" s="192">
        <f t="shared" ref="X4:X14" si="7">IF(I4="Y",1,IF(I4="S",0,-1))</f>
        <v>0</v>
      </c>
      <c r="Y4" s="192">
        <f t="shared" ref="Y4:Y14" si="8">IF(J4="Y",1,IF(J4="S",0,-1))</f>
        <v>0</v>
      </c>
      <c r="Z4" s="192">
        <f t="shared" ref="Z4:Z14" si="9">IF(K4="Y",1,IF(K4="S",0,-1))</f>
        <v>0</v>
      </c>
      <c r="AA4" s="193">
        <f t="shared" ref="AA4:AA14" si="10">IF(L4="Y",1,IF(L4="S",0,-1))</f>
        <v>0</v>
      </c>
      <c r="AB4" s="193">
        <f t="shared" ref="AB4:AB14" si="11">IF(M4="Y",1,IF(M4="S",0,-1))</f>
        <v>0</v>
      </c>
      <c r="AC4" s="193">
        <f t="shared" ref="AC4:AC14" si="12">IF(N4="Y",1,IF(N4="S",0,-1))</f>
        <v>0</v>
      </c>
    </row>
    <row r="5" spans="3:30" ht="15">
      <c r="C5" t="s">
        <v>97</v>
      </c>
      <c r="D5" t="s">
        <v>177</v>
      </c>
      <c r="E5" t="s">
        <v>177</v>
      </c>
      <c r="F5" t="s">
        <v>177</v>
      </c>
      <c r="G5" t="s">
        <v>177</v>
      </c>
      <c r="H5" t="s">
        <v>177</v>
      </c>
      <c r="K5" t="s">
        <v>177</v>
      </c>
      <c r="N5" t="s">
        <v>177</v>
      </c>
      <c r="R5" s="188" t="str">
        <f t="shared" si="1"/>
        <v>unsigned</v>
      </c>
      <c r="S5" s="194">
        <f t="shared" si="2"/>
        <v>1</v>
      </c>
      <c r="T5" s="194">
        <f t="shared" si="3"/>
        <v>1</v>
      </c>
      <c r="U5" s="194">
        <f t="shared" si="4"/>
        <v>1</v>
      </c>
      <c r="V5" s="194">
        <f t="shared" si="5"/>
        <v>1</v>
      </c>
      <c r="W5" s="194">
        <f t="shared" si="6"/>
        <v>1</v>
      </c>
      <c r="X5" s="194">
        <f t="shared" si="7"/>
        <v>-1</v>
      </c>
      <c r="Y5" s="194">
        <f t="shared" si="8"/>
        <v>-1</v>
      </c>
      <c r="Z5" s="194">
        <f t="shared" si="9"/>
        <v>1</v>
      </c>
      <c r="AA5" s="194">
        <f t="shared" si="10"/>
        <v>-1</v>
      </c>
      <c r="AB5" s="194">
        <f t="shared" si="11"/>
        <v>-1</v>
      </c>
      <c r="AC5" s="194">
        <f t="shared" si="12"/>
        <v>1</v>
      </c>
    </row>
    <row r="6" spans="3:30" ht="15">
      <c r="C6" t="s">
        <v>4</v>
      </c>
      <c r="D6" t="s">
        <v>177</v>
      </c>
      <c r="E6" t="s">
        <v>178</v>
      </c>
      <c r="F6" t="s">
        <v>177</v>
      </c>
      <c r="G6" t="s">
        <v>178</v>
      </c>
      <c r="H6" t="s">
        <v>178</v>
      </c>
      <c r="J6" t="s">
        <v>177</v>
      </c>
      <c r="K6" t="s">
        <v>178</v>
      </c>
      <c r="N6" t="s">
        <v>177</v>
      </c>
      <c r="R6" s="187" t="str">
        <f t="shared" si="1"/>
        <v>string</v>
      </c>
      <c r="S6" s="192">
        <f t="shared" si="2"/>
        <v>1</v>
      </c>
      <c r="T6" s="192">
        <f t="shared" si="3"/>
        <v>0</v>
      </c>
      <c r="U6" s="192">
        <f t="shared" si="4"/>
        <v>1</v>
      </c>
      <c r="V6" s="192">
        <f t="shared" si="5"/>
        <v>0</v>
      </c>
      <c r="W6" s="192">
        <f t="shared" si="6"/>
        <v>0</v>
      </c>
      <c r="X6" s="192">
        <f t="shared" si="7"/>
        <v>-1</v>
      </c>
      <c r="Y6" s="193">
        <f t="shared" si="8"/>
        <v>1</v>
      </c>
      <c r="Z6" s="192">
        <f t="shared" si="9"/>
        <v>0</v>
      </c>
      <c r="AA6" s="192">
        <f t="shared" si="10"/>
        <v>-1</v>
      </c>
      <c r="AB6" s="192">
        <f t="shared" si="11"/>
        <v>-1</v>
      </c>
      <c r="AC6" s="192">
        <f t="shared" si="12"/>
        <v>1</v>
      </c>
    </row>
    <row r="7" spans="3:30" ht="15">
      <c r="C7" t="s">
        <v>101</v>
      </c>
      <c r="D7" t="s">
        <v>177</v>
      </c>
      <c r="E7" t="s">
        <v>178</v>
      </c>
      <c r="F7" t="s">
        <v>177</v>
      </c>
      <c r="G7" t="s">
        <v>177</v>
      </c>
      <c r="H7" t="s">
        <v>178</v>
      </c>
      <c r="K7" t="s">
        <v>177</v>
      </c>
      <c r="N7" t="s">
        <v>177</v>
      </c>
      <c r="R7" s="188" t="str">
        <f t="shared" si="1"/>
        <v>double</v>
      </c>
      <c r="S7" s="194">
        <f t="shared" si="2"/>
        <v>1</v>
      </c>
      <c r="T7" s="194">
        <f t="shared" si="3"/>
        <v>0</v>
      </c>
      <c r="U7" s="194">
        <f t="shared" si="4"/>
        <v>1</v>
      </c>
      <c r="V7" s="194">
        <f t="shared" si="5"/>
        <v>1</v>
      </c>
      <c r="W7" s="194">
        <f t="shared" si="6"/>
        <v>0</v>
      </c>
      <c r="X7" s="194">
        <f t="shared" si="7"/>
        <v>-1</v>
      </c>
      <c r="Y7" s="194">
        <f t="shared" si="8"/>
        <v>-1</v>
      </c>
      <c r="Z7" s="194">
        <f t="shared" si="9"/>
        <v>1</v>
      </c>
      <c r="AA7" s="194">
        <f t="shared" si="10"/>
        <v>-1</v>
      </c>
      <c r="AB7" s="194">
        <f t="shared" si="11"/>
        <v>-1</v>
      </c>
      <c r="AC7" s="194">
        <f t="shared" si="12"/>
        <v>1</v>
      </c>
    </row>
    <row r="8" spans="3:30" ht="15">
      <c r="C8" t="s">
        <v>103</v>
      </c>
      <c r="D8" t="s">
        <v>177</v>
      </c>
      <c r="E8" t="s">
        <v>178</v>
      </c>
      <c r="F8" t="s">
        <v>177</v>
      </c>
      <c r="G8" t="s">
        <v>177</v>
      </c>
      <c r="H8" t="s">
        <v>177</v>
      </c>
      <c r="K8" t="s">
        <v>177</v>
      </c>
      <c r="N8" t="s">
        <v>177</v>
      </c>
      <c r="R8" s="189" t="str">
        <f t="shared" si="1"/>
        <v>integer</v>
      </c>
      <c r="S8" s="192">
        <f t="shared" si="2"/>
        <v>1</v>
      </c>
      <c r="T8" s="192">
        <f t="shared" si="3"/>
        <v>0</v>
      </c>
      <c r="U8" s="192">
        <f t="shared" si="4"/>
        <v>1</v>
      </c>
      <c r="V8" s="192">
        <f t="shared" si="5"/>
        <v>1</v>
      </c>
      <c r="W8" s="192">
        <f t="shared" si="6"/>
        <v>1</v>
      </c>
      <c r="X8" s="192">
        <f t="shared" si="7"/>
        <v>-1</v>
      </c>
      <c r="Y8" s="192">
        <f t="shared" si="8"/>
        <v>-1</v>
      </c>
      <c r="Z8" s="192">
        <f t="shared" si="9"/>
        <v>1</v>
      </c>
      <c r="AA8" s="192">
        <f t="shared" si="10"/>
        <v>-1</v>
      </c>
      <c r="AB8" s="192">
        <f t="shared" si="11"/>
        <v>-1</v>
      </c>
      <c r="AC8" s="192">
        <f t="shared" si="12"/>
        <v>1</v>
      </c>
    </row>
    <row r="9" spans="3:30" ht="15">
      <c r="C9" t="s">
        <v>33</v>
      </c>
      <c r="D9" t="s">
        <v>177</v>
      </c>
      <c r="I9" t="s">
        <v>177</v>
      </c>
      <c r="N9" t="s">
        <v>177</v>
      </c>
      <c r="R9" s="188" t="str">
        <f t="shared" si="1"/>
        <v>boolean</v>
      </c>
      <c r="S9" s="194">
        <f t="shared" si="2"/>
        <v>1</v>
      </c>
      <c r="T9" s="194">
        <f t="shared" si="3"/>
        <v>-1</v>
      </c>
      <c r="U9" s="194">
        <f t="shared" si="4"/>
        <v>-1</v>
      </c>
      <c r="V9" s="194">
        <f t="shared" si="5"/>
        <v>-1</v>
      </c>
      <c r="W9" s="194">
        <f t="shared" si="6"/>
        <v>-1</v>
      </c>
      <c r="X9" s="194">
        <f t="shared" si="7"/>
        <v>1</v>
      </c>
      <c r="Y9" s="194">
        <f t="shared" si="8"/>
        <v>-1</v>
      </c>
      <c r="Z9" s="194">
        <f t="shared" si="9"/>
        <v>-1</v>
      </c>
      <c r="AA9" s="194">
        <f t="shared" si="10"/>
        <v>-1</v>
      </c>
      <c r="AB9" s="194">
        <f t="shared" si="11"/>
        <v>-1</v>
      </c>
      <c r="AC9" s="194">
        <f t="shared" si="12"/>
        <v>1</v>
      </c>
    </row>
    <row r="10" spans="3:30" ht="15">
      <c r="C10" t="s">
        <v>0</v>
      </c>
      <c r="D10" t="s">
        <v>177</v>
      </c>
      <c r="F10" t="s">
        <v>177</v>
      </c>
      <c r="J10" t="s">
        <v>177</v>
      </c>
      <c r="N10" t="s">
        <v>177</v>
      </c>
      <c r="R10" s="187" t="str">
        <f t="shared" si="1"/>
        <v>varbinary</v>
      </c>
      <c r="S10" s="192">
        <f t="shared" si="2"/>
        <v>1</v>
      </c>
      <c r="T10" s="192">
        <f t="shared" si="3"/>
        <v>-1</v>
      </c>
      <c r="U10" s="192">
        <f t="shared" si="4"/>
        <v>1</v>
      </c>
      <c r="V10" s="192">
        <f t="shared" si="5"/>
        <v>-1</v>
      </c>
      <c r="W10" s="192">
        <f t="shared" si="6"/>
        <v>-1</v>
      </c>
      <c r="X10" s="192">
        <f t="shared" si="7"/>
        <v>-1</v>
      </c>
      <c r="Y10" s="192">
        <f t="shared" si="8"/>
        <v>1</v>
      </c>
      <c r="Z10" s="192">
        <f t="shared" si="9"/>
        <v>-1</v>
      </c>
      <c r="AA10" s="192">
        <f t="shared" si="10"/>
        <v>-1</v>
      </c>
      <c r="AB10" s="192">
        <f t="shared" si="11"/>
        <v>-1</v>
      </c>
      <c r="AC10" s="192">
        <f t="shared" si="12"/>
        <v>1</v>
      </c>
    </row>
    <row r="11" spans="3:30" ht="15">
      <c r="C11" t="s">
        <v>3</v>
      </c>
      <c r="D11" t="s">
        <v>177</v>
      </c>
      <c r="E11" t="s">
        <v>178</v>
      </c>
      <c r="F11" t="s">
        <v>177</v>
      </c>
      <c r="G11" t="s">
        <v>177</v>
      </c>
      <c r="H11" t="s">
        <v>178</v>
      </c>
      <c r="K11" t="s">
        <v>177</v>
      </c>
      <c r="N11" t="s">
        <v>177</v>
      </c>
      <c r="R11" s="188" t="str">
        <f t="shared" si="1"/>
        <v>number</v>
      </c>
      <c r="S11" s="194">
        <f t="shared" si="2"/>
        <v>1</v>
      </c>
      <c r="T11" s="194">
        <f t="shared" si="3"/>
        <v>0</v>
      </c>
      <c r="U11" s="193">
        <f t="shared" si="4"/>
        <v>1</v>
      </c>
      <c r="V11" s="194">
        <f t="shared" si="5"/>
        <v>1</v>
      </c>
      <c r="W11" s="194">
        <f t="shared" si="6"/>
        <v>0</v>
      </c>
      <c r="X11" s="194">
        <f t="shared" si="7"/>
        <v>-1</v>
      </c>
      <c r="Y11" s="194">
        <f t="shared" si="8"/>
        <v>-1</v>
      </c>
      <c r="Z11" s="194">
        <f t="shared" si="9"/>
        <v>1</v>
      </c>
      <c r="AA11" s="194">
        <f t="shared" si="10"/>
        <v>-1</v>
      </c>
      <c r="AB11" s="194">
        <f t="shared" si="11"/>
        <v>-1</v>
      </c>
      <c r="AC11" s="194">
        <f t="shared" si="12"/>
        <v>1</v>
      </c>
    </row>
    <row r="12" spans="3:30" ht="15">
      <c r="C12" t="s">
        <v>111</v>
      </c>
      <c r="D12" t="s">
        <v>177</v>
      </c>
      <c r="L12" t="s">
        <v>177</v>
      </c>
      <c r="N12" t="s">
        <v>179</v>
      </c>
      <c r="R12" s="187" t="str">
        <f t="shared" si="1"/>
        <v>array</v>
      </c>
      <c r="S12" s="192">
        <f t="shared" si="2"/>
        <v>1</v>
      </c>
      <c r="T12" s="192">
        <f t="shared" si="3"/>
        <v>-1</v>
      </c>
      <c r="U12" s="192">
        <f t="shared" si="4"/>
        <v>-1</v>
      </c>
      <c r="V12" s="192">
        <f t="shared" si="5"/>
        <v>-1</v>
      </c>
      <c r="W12" s="192">
        <f t="shared" si="6"/>
        <v>-1</v>
      </c>
      <c r="X12" s="192">
        <f t="shared" si="7"/>
        <v>-1</v>
      </c>
      <c r="Y12" s="192">
        <f t="shared" si="8"/>
        <v>-1</v>
      </c>
      <c r="Z12" s="192">
        <f t="shared" si="9"/>
        <v>-1</v>
      </c>
      <c r="AA12" s="192">
        <f t="shared" si="10"/>
        <v>1</v>
      </c>
      <c r="AB12" s="192">
        <f t="shared" si="11"/>
        <v>-1</v>
      </c>
      <c r="AC12" s="192">
        <f t="shared" si="12"/>
        <v>-1</v>
      </c>
    </row>
    <row r="13" spans="3:30" ht="15">
      <c r="C13" t="s">
        <v>113</v>
      </c>
      <c r="D13" t="s">
        <v>177</v>
      </c>
      <c r="M13" t="s">
        <v>177</v>
      </c>
      <c r="N13" t="s">
        <v>179</v>
      </c>
      <c r="R13" s="188" t="str">
        <f t="shared" si="1"/>
        <v>map</v>
      </c>
      <c r="S13" s="194">
        <f t="shared" si="2"/>
        <v>1</v>
      </c>
      <c r="T13" s="194">
        <f t="shared" si="3"/>
        <v>-1</v>
      </c>
      <c r="U13" s="194">
        <f t="shared" si="4"/>
        <v>-1</v>
      </c>
      <c r="V13" s="194">
        <f t="shared" si="5"/>
        <v>-1</v>
      </c>
      <c r="W13" s="194">
        <f t="shared" si="6"/>
        <v>-1</v>
      </c>
      <c r="X13" s="194">
        <f t="shared" si="7"/>
        <v>-1</v>
      </c>
      <c r="Y13" s="194">
        <f t="shared" si="8"/>
        <v>-1</v>
      </c>
      <c r="Z13" s="194">
        <f t="shared" si="9"/>
        <v>-1</v>
      </c>
      <c r="AA13" s="194">
        <f t="shared" si="10"/>
        <v>-1</v>
      </c>
      <c r="AB13" s="194">
        <f t="shared" si="11"/>
        <v>1</v>
      </c>
      <c r="AC13" s="194">
        <f t="shared" si="12"/>
        <v>-1</v>
      </c>
    </row>
    <row r="14" spans="3:30" ht="15">
      <c r="C14" t="s">
        <v>107</v>
      </c>
      <c r="D14" t="s">
        <v>177</v>
      </c>
      <c r="E14" t="s">
        <v>178</v>
      </c>
      <c r="F14" t="s">
        <v>178</v>
      </c>
      <c r="G14" t="s">
        <v>178</v>
      </c>
      <c r="H14" t="s">
        <v>178</v>
      </c>
      <c r="I14" t="s">
        <v>178</v>
      </c>
      <c r="J14" t="s">
        <v>178</v>
      </c>
      <c r="K14" t="s">
        <v>178</v>
      </c>
      <c r="L14" t="s">
        <v>179</v>
      </c>
      <c r="M14" t="s">
        <v>179</v>
      </c>
      <c r="N14" t="s">
        <v>177</v>
      </c>
      <c r="R14" s="187" t="str">
        <f t="shared" si="1"/>
        <v>scalar</v>
      </c>
      <c r="S14" s="192">
        <f t="shared" si="2"/>
        <v>1</v>
      </c>
      <c r="T14" s="192">
        <f t="shared" si="3"/>
        <v>0</v>
      </c>
      <c r="U14" s="192">
        <f t="shared" si="4"/>
        <v>0</v>
      </c>
      <c r="V14" s="192">
        <f t="shared" si="5"/>
        <v>0</v>
      </c>
      <c r="W14" s="192">
        <f t="shared" si="6"/>
        <v>0</v>
      </c>
      <c r="X14" s="192">
        <f t="shared" si="7"/>
        <v>0</v>
      </c>
      <c r="Y14" s="192">
        <f t="shared" si="8"/>
        <v>0</v>
      </c>
      <c r="Z14" s="192">
        <f t="shared" si="9"/>
        <v>0</v>
      </c>
      <c r="AA14" s="192">
        <f t="shared" si="10"/>
        <v>-1</v>
      </c>
      <c r="AB14" s="192">
        <f t="shared" si="11"/>
        <v>-1</v>
      </c>
      <c r="AC14" s="192">
        <f t="shared" si="12"/>
        <v>1</v>
      </c>
    </row>
    <row r="16" spans="3:30" ht="15">
      <c r="D16" t="s">
        <v>180</v>
      </c>
      <c r="S16" s="169">
        <v>1</v>
      </c>
      <c r="T16" s="170" t="s">
        <v>181</v>
      </c>
    </row>
    <row r="17" spans="4:20" ht="15">
      <c r="D17" t="e">
        <f ca="1">-1 - _xludf.error</f>
        <v>#NAME?</v>
      </c>
      <c r="S17" s="169">
        <v>0</v>
      </c>
      <c r="T17" s="209" t="s">
        <v>182</v>
      </c>
    </row>
    <row r="18" spans="4:20" ht="15">
      <c r="D18" t="s">
        <v>183</v>
      </c>
      <c r="S18" s="169"/>
      <c r="T18" s="170" t="s">
        <v>184</v>
      </c>
    </row>
    <row r="20" spans="4:20">
      <c r="H20" t="s">
        <v>185</v>
      </c>
    </row>
  </sheetData>
  <pageMargins left="0.7" right="0.7" top="0.75" bottom="0.75" header="0.3" footer="0.3"/>
  <pageSetup paperSize="9" orientation="portrait" verticalDpi="30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C3:AC18"/>
  <sheetViews>
    <sheetView showGridLines="0" topLeftCell="G1" workbookViewId="0">
      <selection activeCell="T17" sqref="T17"/>
    </sheetView>
  </sheetViews>
  <sheetFormatPr defaultRowHeight="14.45"/>
  <cols>
    <col min="18" max="18" width="11.7109375" customWidth="1"/>
    <col min="19" max="29" width="4.5703125" customWidth="1"/>
  </cols>
  <sheetData>
    <row r="3" spans="3:29" ht="60.4" customHeight="1">
      <c r="D3" t="s">
        <v>95</v>
      </c>
      <c r="E3" t="s">
        <v>97</v>
      </c>
      <c r="F3" t="s">
        <v>4</v>
      </c>
      <c r="G3" t="s">
        <v>101</v>
      </c>
      <c r="H3" t="s">
        <v>103</v>
      </c>
      <c r="I3" t="s">
        <v>33</v>
      </c>
      <c r="J3" t="s">
        <v>0</v>
      </c>
      <c r="K3" t="s">
        <v>3</v>
      </c>
      <c r="L3" t="s">
        <v>111</v>
      </c>
      <c r="M3" t="s">
        <v>113</v>
      </c>
      <c r="N3" t="s">
        <v>107</v>
      </c>
      <c r="R3" s="89"/>
      <c r="S3" s="190" t="str">
        <f t="shared" ref="S3:AC3" si="0">D3</f>
        <v>any</v>
      </c>
      <c r="T3" s="190" t="str">
        <f t="shared" si="0"/>
        <v>unsigned</v>
      </c>
      <c r="U3" s="190" t="str">
        <f t="shared" si="0"/>
        <v>string</v>
      </c>
      <c r="V3" s="190" t="str">
        <f t="shared" si="0"/>
        <v>double</v>
      </c>
      <c r="W3" s="190" t="str">
        <f t="shared" si="0"/>
        <v>integer</v>
      </c>
      <c r="X3" s="190" t="str">
        <f t="shared" si="0"/>
        <v>boolean</v>
      </c>
      <c r="Y3" s="190" t="str">
        <f t="shared" si="0"/>
        <v>varbinary</v>
      </c>
      <c r="Z3" s="190" t="str">
        <f t="shared" si="0"/>
        <v>number</v>
      </c>
      <c r="AA3" s="190" t="str">
        <f t="shared" si="0"/>
        <v>array</v>
      </c>
      <c r="AB3" s="190" t="str">
        <f t="shared" si="0"/>
        <v>map</v>
      </c>
      <c r="AC3" s="190" t="str">
        <f t="shared" si="0"/>
        <v>scalar</v>
      </c>
    </row>
    <row r="4" spans="3:29" ht="15">
      <c r="C4" t="s">
        <v>95</v>
      </c>
      <c r="D4" t="s">
        <v>177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  <c r="R4" s="187" t="str">
        <f t="shared" ref="R4:R14" si="1">C4</f>
        <v>any</v>
      </c>
      <c r="S4" s="192">
        <f>IF(D4="Y",1,IF(D4="S",0,-1))</f>
        <v>1</v>
      </c>
      <c r="T4" s="192">
        <f>IF(E4="Y",1,IF(E4="S",0,-1))</f>
        <v>0</v>
      </c>
      <c r="U4" s="192">
        <f t="shared" ref="U4:AC4" si="2">IF(F4="Y",1,IF(F4="S",0,-1))</f>
        <v>0</v>
      </c>
      <c r="V4" s="192">
        <f t="shared" si="2"/>
        <v>0</v>
      </c>
      <c r="W4" s="192">
        <f t="shared" si="2"/>
        <v>0</v>
      </c>
      <c r="X4" s="192">
        <f t="shared" si="2"/>
        <v>0</v>
      </c>
      <c r="Y4" s="192">
        <f t="shared" si="2"/>
        <v>0</v>
      </c>
      <c r="Z4" s="192">
        <f t="shared" si="2"/>
        <v>0</v>
      </c>
      <c r="AA4" s="192">
        <f t="shared" si="2"/>
        <v>-1</v>
      </c>
      <c r="AB4" s="192">
        <f t="shared" si="2"/>
        <v>-1</v>
      </c>
      <c r="AC4" s="192">
        <f t="shared" si="2"/>
        <v>-1</v>
      </c>
    </row>
    <row r="5" spans="3:29" ht="15">
      <c r="C5" t="s">
        <v>97</v>
      </c>
      <c r="D5" t="s">
        <v>177</v>
      </c>
      <c r="E5" t="s">
        <v>177</v>
      </c>
      <c r="G5" t="s">
        <v>177</v>
      </c>
      <c r="H5" t="s">
        <v>177</v>
      </c>
      <c r="K5" t="s">
        <v>177</v>
      </c>
      <c r="N5" t="s">
        <v>177</v>
      </c>
      <c r="R5" s="188" t="str">
        <f t="shared" si="1"/>
        <v>unsigned</v>
      </c>
      <c r="S5" s="194">
        <f t="shared" ref="S5:S14" si="3">IF(D5="Y",1,IF(D5="S",0,-1))</f>
        <v>1</v>
      </c>
      <c r="T5" s="194">
        <f t="shared" ref="T5:T14" si="4">IF(E5="Y",1,IF(E5="S",0,-1))</f>
        <v>1</v>
      </c>
      <c r="U5" s="194">
        <f t="shared" ref="U5:U14" si="5">IF(F5="Y",1,IF(F5="S",0,-1))</f>
        <v>-1</v>
      </c>
      <c r="V5" s="194">
        <f t="shared" ref="V5:V14" si="6">IF(G5="Y",1,IF(G5="S",0,-1))</f>
        <v>1</v>
      </c>
      <c r="W5" s="194">
        <f t="shared" ref="W5:W14" si="7">IF(H5="Y",1,IF(H5="S",0,-1))</f>
        <v>1</v>
      </c>
      <c r="X5" s="194">
        <f t="shared" ref="X5:X14" si="8">IF(I5="Y",1,IF(I5="S",0,-1))</f>
        <v>-1</v>
      </c>
      <c r="Y5" s="194">
        <f t="shared" ref="Y5:Y14" si="9">IF(J5="Y",1,IF(J5="S",0,-1))</f>
        <v>-1</v>
      </c>
      <c r="Z5" s="194">
        <f t="shared" ref="Z5:Z14" si="10">IF(K5="Y",1,IF(K5="S",0,-1))</f>
        <v>1</v>
      </c>
      <c r="AA5" s="194">
        <f t="shared" ref="AA5:AA14" si="11">IF(L5="Y",1,IF(L5="S",0,-1))</f>
        <v>-1</v>
      </c>
      <c r="AB5" s="194">
        <f t="shared" ref="AB5:AB14" si="12">IF(M5="Y",1,IF(M5="S",0,-1))</f>
        <v>-1</v>
      </c>
      <c r="AC5" s="194">
        <f t="shared" ref="AC5:AC14" si="13">IF(N5="Y",1,IF(N5="S",0,-1))</f>
        <v>1</v>
      </c>
    </row>
    <row r="6" spans="3:29" ht="15">
      <c r="C6" t="s">
        <v>4</v>
      </c>
      <c r="D6" t="s">
        <v>177</v>
      </c>
      <c r="F6" t="s">
        <v>177</v>
      </c>
      <c r="N6" t="s">
        <v>177</v>
      </c>
      <c r="R6" s="187" t="str">
        <f t="shared" si="1"/>
        <v>string</v>
      </c>
      <c r="S6" s="192">
        <f t="shared" si="3"/>
        <v>1</v>
      </c>
      <c r="T6" s="192">
        <f t="shared" si="4"/>
        <v>-1</v>
      </c>
      <c r="U6" s="192">
        <f t="shared" si="5"/>
        <v>1</v>
      </c>
      <c r="V6" s="192">
        <f t="shared" si="6"/>
        <v>-1</v>
      </c>
      <c r="W6" s="192">
        <f t="shared" si="7"/>
        <v>-1</v>
      </c>
      <c r="X6" s="192">
        <f t="shared" si="8"/>
        <v>-1</v>
      </c>
      <c r="Y6" s="192">
        <f t="shared" si="9"/>
        <v>-1</v>
      </c>
      <c r="Z6" s="192">
        <f t="shared" si="10"/>
        <v>-1</v>
      </c>
      <c r="AA6" s="192">
        <f t="shared" si="11"/>
        <v>-1</v>
      </c>
      <c r="AB6" s="192">
        <f t="shared" si="12"/>
        <v>-1</v>
      </c>
      <c r="AC6" s="192">
        <f t="shared" si="13"/>
        <v>1</v>
      </c>
    </row>
    <row r="7" spans="3:29" ht="15">
      <c r="C7" t="s">
        <v>101</v>
      </c>
      <c r="D7" t="s">
        <v>177</v>
      </c>
      <c r="E7" t="s">
        <v>178</v>
      </c>
      <c r="G7" t="s">
        <v>177</v>
      </c>
      <c r="H7" t="s">
        <v>178</v>
      </c>
      <c r="K7" t="s">
        <v>177</v>
      </c>
      <c r="N7" t="s">
        <v>177</v>
      </c>
      <c r="R7" s="188" t="str">
        <f t="shared" si="1"/>
        <v>double</v>
      </c>
      <c r="S7" s="194">
        <f t="shared" si="3"/>
        <v>1</v>
      </c>
      <c r="T7" s="194">
        <f t="shared" si="4"/>
        <v>0</v>
      </c>
      <c r="U7" s="194">
        <f t="shared" si="5"/>
        <v>-1</v>
      </c>
      <c r="V7" s="194">
        <f t="shared" si="6"/>
        <v>1</v>
      </c>
      <c r="W7" s="194">
        <f t="shared" si="7"/>
        <v>0</v>
      </c>
      <c r="X7" s="194">
        <f t="shared" si="8"/>
        <v>-1</v>
      </c>
      <c r="Y7" s="194">
        <f t="shared" si="9"/>
        <v>-1</v>
      </c>
      <c r="Z7" s="194">
        <f t="shared" si="10"/>
        <v>1</v>
      </c>
      <c r="AA7" s="194">
        <f t="shared" si="11"/>
        <v>-1</v>
      </c>
      <c r="AB7" s="194">
        <f t="shared" si="12"/>
        <v>-1</v>
      </c>
      <c r="AC7" s="194">
        <f t="shared" si="13"/>
        <v>1</v>
      </c>
    </row>
    <row r="8" spans="3:29" ht="15">
      <c r="C8" t="s">
        <v>103</v>
      </c>
      <c r="D8" t="s">
        <v>177</v>
      </c>
      <c r="E8" t="s">
        <v>178</v>
      </c>
      <c r="G8" t="s">
        <v>177</v>
      </c>
      <c r="H8" t="s">
        <v>177</v>
      </c>
      <c r="K8" t="s">
        <v>177</v>
      </c>
      <c r="N8" t="s">
        <v>177</v>
      </c>
      <c r="R8" s="189" t="str">
        <f t="shared" si="1"/>
        <v>integer</v>
      </c>
      <c r="S8" s="192">
        <f t="shared" si="3"/>
        <v>1</v>
      </c>
      <c r="T8" s="192">
        <f t="shared" si="4"/>
        <v>0</v>
      </c>
      <c r="U8" s="192">
        <f t="shared" si="5"/>
        <v>-1</v>
      </c>
      <c r="V8" s="192">
        <f t="shared" si="6"/>
        <v>1</v>
      </c>
      <c r="W8" s="192">
        <f t="shared" si="7"/>
        <v>1</v>
      </c>
      <c r="X8" s="192">
        <f t="shared" si="8"/>
        <v>-1</v>
      </c>
      <c r="Y8" s="192">
        <f t="shared" si="9"/>
        <v>-1</v>
      </c>
      <c r="Z8" s="192">
        <f t="shared" si="10"/>
        <v>1</v>
      </c>
      <c r="AA8" s="192">
        <f t="shared" si="11"/>
        <v>-1</v>
      </c>
      <c r="AB8" s="192">
        <f t="shared" si="12"/>
        <v>-1</v>
      </c>
      <c r="AC8" s="192">
        <f t="shared" si="13"/>
        <v>1</v>
      </c>
    </row>
    <row r="9" spans="3:29" ht="15">
      <c r="C9" t="s">
        <v>33</v>
      </c>
      <c r="D9" t="s">
        <v>177</v>
      </c>
      <c r="I9" t="s">
        <v>177</v>
      </c>
      <c r="N9" t="s">
        <v>177</v>
      </c>
      <c r="R9" s="188" t="str">
        <f t="shared" si="1"/>
        <v>boolean</v>
      </c>
      <c r="S9" s="194">
        <f t="shared" si="3"/>
        <v>1</v>
      </c>
      <c r="T9" s="194">
        <f t="shared" si="4"/>
        <v>-1</v>
      </c>
      <c r="U9" s="194">
        <f t="shared" si="5"/>
        <v>-1</v>
      </c>
      <c r="V9" s="194">
        <f t="shared" si="6"/>
        <v>-1</v>
      </c>
      <c r="W9" s="194">
        <f t="shared" si="7"/>
        <v>-1</v>
      </c>
      <c r="X9" s="194">
        <f t="shared" si="8"/>
        <v>1</v>
      </c>
      <c r="Y9" s="194">
        <f t="shared" si="9"/>
        <v>-1</v>
      </c>
      <c r="Z9" s="194">
        <f t="shared" si="10"/>
        <v>-1</v>
      </c>
      <c r="AA9" s="194">
        <f t="shared" si="11"/>
        <v>-1</v>
      </c>
      <c r="AB9" s="194">
        <f t="shared" si="12"/>
        <v>-1</v>
      </c>
      <c r="AC9" s="194">
        <f t="shared" si="13"/>
        <v>1</v>
      </c>
    </row>
    <row r="10" spans="3:29" ht="15">
      <c r="C10" t="s">
        <v>0</v>
      </c>
      <c r="D10" t="s">
        <v>177</v>
      </c>
      <c r="J10" t="s">
        <v>177</v>
      </c>
      <c r="N10" t="s">
        <v>177</v>
      </c>
      <c r="R10" s="187" t="str">
        <f t="shared" si="1"/>
        <v>varbinary</v>
      </c>
      <c r="S10" s="192">
        <f t="shared" si="3"/>
        <v>1</v>
      </c>
      <c r="T10" s="192">
        <f t="shared" si="4"/>
        <v>-1</v>
      </c>
      <c r="U10" s="192">
        <f t="shared" si="5"/>
        <v>-1</v>
      </c>
      <c r="V10" s="192">
        <f t="shared" si="6"/>
        <v>-1</v>
      </c>
      <c r="W10" s="192">
        <f t="shared" si="7"/>
        <v>-1</v>
      </c>
      <c r="X10" s="192">
        <f t="shared" si="8"/>
        <v>-1</v>
      </c>
      <c r="Y10" s="192">
        <f t="shared" si="9"/>
        <v>1</v>
      </c>
      <c r="Z10" s="192">
        <f t="shared" si="10"/>
        <v>-1</v>
      </c>
      <c r="AA10" s="192">
        <f t="shared" si="11"/>
        <v>-1</v>
      </c>
      <c r="AB10" s="192">
        <f t="shared" si="12"/>
        <v>-1</v>
      </c>
      <c r="AC10" s="192">
        <f t="shared" si="13"/>
        <v>1</v>
      </c>
    </row>
    <row r="11" spans="3:29" ht="15">
      <c r="C11" t="s">
        <v>3</v>
      </c>
      <c r="D11" t="s">
        <v>177</v>
      </c>
      <c r="E11" t="s">
        <v>178</v>
      </c>
      <c r="G11" t="s">
        <v>177</v>
      </c>
      <c r="H11" t="s">
        <v>178</v>
      </c>
      <c r="K11" t="s">
        <v>177</v>
      </c>
      <c r="N11" t="s">
        <v>177</v>
      </c>
      <c r="R11" s="188" t="str">
        <f t="shared" si="1"/>
        <v>number</v>
      </c>
      <c r="S11" s="194">
        <f t="shared" si="3"/>
        <v>1</v>
      </c>
      <c r="T11" s="194">
        <f t="shared" si="4"/>
        <v>0</v>
      </c>
      <c r="U11" s="194">
        <f t="shared" si="5"/>
        <v>-1</v>
      </c>
      <c r="V11" s="194">
        <f t="shared" si="6"/>
        <v>1</v>
      </c>
      <c r="W11" s="194">
        <f t="shared" si="7"/>
        <v>0</v>
      </c>
      <c r="X11" s="194">
        <f t="shared" si="8"/>
        <v>-1</v>
      </c>
      <c r="Y11" s="194">
        <f t="shared" si="9"/>
        <v>-1</v>
      </c>
      <c r="Z11" s="194">
        <f t="shared" si="10"/>
        <v>1</v>
      </c>
      <c r="AA11" s="194">
        <f t="shared" si="11"/>
        <v>-1</v>
      </c>
      <c r="AB11" s="194">
        <f t="shared" si="12"/>
        <v>-1</v>
      </c>
      <c r="AC11" s="194">
        <f t="shared" si="13"/>
        <v>1</v>
      </c>
    </row>
    <row r="12" spans="3:29" ht="15">
      <c r="C12" t="s">
        <v>111</v>
      </c>
      <c r="D12" t="s">
        <v>177</v>
      </c>
      <c r="L12" t="s">
        <v>177</v>
      </c>
      <c r="N12" t="s">
        <v>179</v>
      </c>
      <c r="R12" s="187" t="str">
        <f t="shared" si="1"/>
        <v>array</v>
      </c>
      <c r="S12" s="192">
        <f t="shared" si="3"/>
        <v>1</v>
      </c>
      <c r="T12" s="192">
        <f t="shared" si="4"/>
        <v>-1</v>
      </c>
      <c r="U12" s="192">
        <f t="shared" si="5"/>
        <v>-1</v>
      </c>
      <c r="V12" s="192">
        <f t="shared" si="6"/>
        <v>-1</v>
      </c>
      <c r="W12" s="192">
        <f t="shared" si="7"/>
        <v>-1</v>
      </c>
      <c r="X12" s="192">
        <f t="shared" si="8"/>
        <v>-1</v>
      </c>
      <c r="Y12" s="192">
        <f t="shared" si="9"/>
        <v>-1</v>
      </c>
      <c r="Z12" s="192">
        <f t="shared" si="10"/>
        <v>-1</v>
      </c>
      <c r="AA12" s="192">
        <f t="shared" si="11"/>
        <v>1</v>
      </c>
      <c r="AB12" s="192">
        <f t="shared" si="12"/>
        <v>-1</v>
      </c>
      <c r="AC12" s="192">
        <f t="shared" si="13"/>
        <v>-1</v>
      </c>
    </row>
    <row r="13" spans="3:29" ht="15">
      <c r="C13" t="s">
        <v>113</v>
      </c>
      <c r="D13" t="s">
        <v>177</v>
      </c>
      <c r="M13" t="s">
        <v>177</v>
      </c>
      <c r="N13" t="s">
        <v>179</v>
      </c>
      <c r="R13" s="188" t="str">
        <f t="shared" si="1"/>
        <v>map</v>
      </c>
      <c r="S13" s="194">
        <f t="shared" si="3"/>
        <v>1</v>
      </c>
      <c r="T13" s="194">
        <f t="shared" si="4"/>
        <v>-1</v>
      </c>
      <c r="U13" s="194">
        <f t="shared" si="5"/>
        <v>-1</v>
      </c>
      <c r="V13" s="194">
        <f t="shared" si="6"/>
        <v>-1</v>
      </c>
      <c r="W13" s="194">
        <f t="shared" si="7"/>
        <v>-1</v>
      </c>
      <c r="X13" s="194">
        <f t="shared" si="8"/>
        <v>-1</v>
      </c>
      <c r="Y13" s="194">
        <f t="shared" si="9"/>
        <v>-1</v>
      </c>
      <c r="Z13" s="194">
        <f t="shared" si="10"/>
        <v>-1</v>
      </c>
      <c r="AA13" s="194">
        <f t="shared" si="11"/>
        <v>-1</v>
      </c>
      <c r="AB13" s="194">
        <f t="shared" si="12"/>
        <v>1</v>
      </c>
      <c r="AC13" s="194">
        <f t="shared" si="13"/>
        <v>-1</v>
      </c>
    </row>
    <row r="14" spans="3:29" ht="15">
      <c r="C14" t="s">
        <v>107</v>
      </c>
      <c r="D14" t="s">
        <v>177</v>
      </c>
      <c r="E14" t="s">
        <v>178</v>
      </c>
      <c r="F14" t="s">
        <v>178</v>
      </c>
      <c r="G14" t="s">
        <v>178</v>
      </c>
      <c r="H14" t="s">
        <v>178</v>
      </c>
      <c r="I14" t="s">
        <v>178</v>
      </c>
      <c r="J14" t="s">
        <v>178</v>
      </c>
      <c r="K14" t="s">
        <v>178</v>
      </c>
      <c r="L14" t="s">
        <v>179</v>
      </c>
      <c r="M14" t="s">
        <v>179</v>
      </c>
      <c r="N14" t="s">
        <v>177</v>
      </c>
      <c r="R14" s="187" t="str">
        <f t="shared" si="1"/>
        <v>scalar</v>
      </c>
      <c r="S14" s="192">
        <f t="shared" si="3"/>
        <v>1</v>
      </c>
      <c r="T14" s="192">
        <f t="shared" si="4"/>
        <v>0</v>
      </c>
      <c r="U14" s="192">
        <f t="shared" si="5"/>
        <v>0</v>
      </c>
      <c r="V14" s="192">
        <f t="shared" si="6"/>
        <v>0</v>
      </c>
      <c r="W14" s="192">
        <f t="shared" si="7"/>
        <v>0</v>
      </c>
      <c r="X14" s="192">
        <f t="shared" si="8"/>
        <v>0</v>
      </c>
      <c r="Y14" s="192">
        <f t="shared" si="9"/>
        <v>0</v>
      </c>
      <c r="Z14" s="192">
        <f t="shared" si="10"/>
        <v>0</v>
      </c>
      <c r="AA14" s="192">
        <f t="shared" si="11"/>
        <v>-1</v>
      </c>
      <c r="AB14" s="192">
        <f t="shared" si="12"/>
        <v>-1</v>
      </c>
      <c r="AC14" s="192">
        <f t="shared" si="13"/>
        <v>1</v>
      </c>
    </row>
    <row r="15" spans="3:29"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</row>
    <row r="16" spans="3:29" ht="15">
      <c r="D16" t="s">
        <v>180</v>
      </c>
      <c r="S16" s="169">
        <v>1</v>
      </c>
      <c r="T16" s="170" t="s">
        <v>181</v>
      </c>
      <c r="U16" s="86"/>
      <c r="V16" s="86"/>
      <c r="W16" s="86"/>
      <c r="X16" s="86"/>
      <c r="Y16" s="86"/>
      <c r="Z16" s="86"/>
      <c r="AA16" s="86"/>
      <c r="AB16" s="86"/>
      <c r="AC16" s="86"/>
    </row>
    <row r="17" spans="4:29" ht="15">
      <c r="D17" t="e">
        <f ca="1">-1 - _xludf.error</f>
        <v>#NAME?</v>
      </c>
      <c r="S17" s="169">
        <v>0</v>
      </c>
      <c r="T17" s="209" t="s">
        <v>182</v>
      </c>
      <c r="U17" s="86"/>
      <c r="V17" s="86"/>
      <c r="W17" s="86"/>
      <c r="X17" s="86"/>
      <c r="Y17" s="86"/>
      <c r="Z17" s="86"/>
      <c r="AA17" s="86"/>
      <c r="AB17" s="86"/>
      <c r="AC17" s="86"/>
    </row>
    <row r="18" spans="4:29" ht="15">
      <c r="D18" t="s">
        <v>183</v>
      </c>
      <c r="S18" s="169"/>
      <c r="T18" s="170" t="s">
        <v>184</v>
      </c>
      <c r="U18" s="86"/>
      <c r="V18" s="86"/>
      <c r="W18" s="86"/>
      <c r="X18" s="86"/>
      <c r="Y18" s="86"/>
      <c r="Z18" s="86"/>
      <c r="AA18" s="86"/>
      <c r="AB18" s="86"/>
      <c r="AC18" s="86"/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2:AO53"/>
  <sheetViews>
    <sheetView showGridLines="0" tabSelected="1" topLeftCell="H1" zoomScaleNormal="100" workbookViewId="0">
      <selection activeCell="AA11" sqref="AA11"/>
    </sheetView>
  </sheetViews>
  <sheetFormatPr defaultRowHeight="14.45"/>
  <cols>
    <col min="3" max="3" width="9.5703125" customWidth="1"/>
    <col min="4" max="13" width="6" customWidth="1"/>
    <col min="14" max="17" width="6" hidden="1" customWidth="1"/>
    <col min="18" max="20" width="6" customWidth="1"/>
    <col min="24" max="24" width="11.7109375" customWidth="1"/>
    <col min="25" max="34" width="3.7109375" style="86" customWidth="1"/>
    <col min="35" max="35" width="3.7109375" style="86" hidden="1" customWidth="1"/>
    <col min="36" max="38" width="3.7109375" hidden="1" customWidth="1"/>
    <col min="39" max="41" width="3.7109375" customWidth="1"/>
  </cols>
  <sheetData>
    <row r="2" spans="3:41"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0"/>
    </row>
    <row r="3" spans="3:41" ht="60" customHeight="1">
      <c r="D3" t="s">
        <v>95</v>
      </c>
      <c r="E3" t="s">
        <v>97</v>
      </c>
      <c r="F3" t="s">
        <v>4</v>
      </c>
      <c r="G3" t="s">
        <v>101</v>
      </c>
      <c r="H3" t="s">
        <v>103</v>
      </c>
      <c r="I3" t="s">
        <v>33</v>
      </c>
      <c r="J3" t="s">
        <v>0</v>
      </c>
      <c r="K3" t="s">
        <v>3</v>
      </c>
      <c r="L3" t="s">
        <v>2</v>
      </c>
      <c r="M3" t="s">
        <v>5</v>
      </c>
      <c r="N3" t="s">
        <v>144</v>
      </c>
      <c r="O3" t="s">
        <v>145</v>
      </c>
      <c r="P3" t="s">
        <v>146</v>
      </c>
      <c r="Q3" t="s">
        <v>147</v>
      </c>
      <c r="R3" t="s">
        <v>111</v>
      </c>
      <c r="S3" t="s">
        <v>113</v>
      </c>
      <c r="T3" t="s">
        <v>107</v>
      </c>
      <c r="W3" s="10"/>
      <c r="X3" s="207"/>
      <c r="Y3" s="190" t="str">
        <f t="shared" ref="Y3:AO3" si="0">D3</f>
        <v>any</v>
      </c>
      <c r="Z3" s="190" t="str">
        <f t="shared" si="0"/>
        <v>unsigned</v>
      </c>
      <c r="AA3" s="190" t="str">
        <f t="shared" si="0"/>
        <v>string</v>
      </c>
      <c r="AB3" s="190" t="str">
        <f t="shared" si="0"/>
        <v>double</v>
      </c>
      <c r="AC3" s="190" t="str">
        <f t="shared" si="0"/>
        <v>integer</v>
      </c>
      <c r="AD3" s="190" t="str">
        <f t="shared" si="0"/>
        <v>boolean</v>
      </c>
      <c r="AE3" s="190" t="str">
        <f t="shared" si="0"/>
        <v>varbinary</v>
      </c>
      <c r="AF3" s="190" t="str">
        <f t="shared" si="0"/>
        <v>number</v>
      </c>
      <c r="AG3" s="191" t="str">
        <f t="shared" si="0"/>
        <v>decimal</v>
      </c>
      <c r="AH3" s="191" t="str">
        <f t="shared" si="0"/>
        <v>uuid</v>
      </c>
      <c r="AI3" s="191" t="str">
        <f t="shared" si="0"/>
        <v>date</v>
      </c>
      <c r="AJ3" s="191" t="str">
        <f t="shared" si="0"/>
        <v>time</v>
      </c>
      <c r="AK3" s="191" t="str">
        <f t="shared" si="0"/>
        <v>timestamp</v>
      </c>
      <c r="AL3" s="191" t="str">
        <f t="shared" si="0"/>
        <v>interval</v>
      </c>
      <c r="AM3" s="190" t="str">
        <f t="shared" si="0"/>
        <v>array</v>
      </c>
      <c r="AN3" s="190" t="str">
        <f t="shared" si="0"/>
        <v>map</v>
      </c>
      <c r="AO3" s="190" t="str">
        <f t="shared" si="0"/>
        <v>scalar</v>
      </c>
    </row>
    <row r="4" spans="3:41" ht="15">
      <c r="C4" t="s">
        <v>95</v>
      </c>
      <c r="D4" t="s">
        <v>177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  <c r="L4" t="s">
        <v>178</v>
      </c>
      <c r="M4" t="s">
        <v>178</v>
      </c>
      <c r="N4" t="s">
        <v>178</v>
      </c>
      <c r="O4" t="s">
        <v>178</v>
      </c>
      <c r="P4" t="s">
        <v>178</v>
      </c>
      <c r="Q4" t="s">
        <v>178</v>
      </c>
      <c r="R4" t="s">
        <v>178</v>
      </c>
      <c r="S4" t="s">
        <v>178</v>
      </c>
      <c r="T4" t="s">
        <v>178</v>
      </c>
      <c r="W4" s="10"/>
      <c r="X4" s="199" t="str">
        <f t="shared" ref="X4:X20" si="1">C4</f>
        <v>any</v>
      </c>
      <c r="Y4" s="192">
        <f t="shared" ref="Y4:AO4" si="2">IF(D4="Y",1,IF(D4="S",0,-1))</f>
        <v>1</v>
      </c>
      <c r="Z4" s="192">
        <f t="shared" si="2"/>
        <v>0</v>
      </c>
      <c r="AA4" s="192">
        <f t="shared" si="2"/>
        <v>0</v>
      </c>
      <c r="AB4" s="192">
        <f t="shared" si="2"/>
        <v>0</v>
      </c>
      <c r="AC4" s="192">
        <f t="shared" si="2"/>
        <v>0</v>
      </c>
      <c r="AD4" s="192">
        <f t="shared" si="2"/>
        <v>0</v>
      </c>
      <c r="AE4" s="192">
        <f t="shared" si="2"/>
        <v>0</v>
      </c>
      <c r="AF4" s="192">
        <f t="shared" si="2"/>
        <v>0</v>
      </c>
      <c r="AG4" s="193">
        <f t="shared" si="2"/>
        <v>0</v>
      </c>
      <c r="AH4" s="193">
        <f t="shared" si="2"/>
        <v>0</v>
      </c>
      <c r="AI4" s="193">
        <f t="shared" si="2"/>
        <v>0</v>
      </c>
      <c r="AJ4" s="193">
        <f t="shared" si="2"/>
        <v>0</v>
      </c>
      <c r="AK4" s="193">
        <f t="shared" si="2"/>
        <v>0</v>
      </c>
      <c r="AL4" s="193">
        <f t="shared" si="2"/>
        <v>0</v>
      </c>
      <c r="AM4" s="192">
        <f t="shared" si="2"/>
        <v>0</v>
      </c>
      <c r="AN4" s="192">
        <f t="shared" si="2"/>
        <v>0</v>
      </c>
      <c r="AO4" s="192">
        <f t="shared" si="2"/>
        <v>0</v>
      </c>
    </row>
    <row r="5" spans="3:41" ht="15">
      <c r="C5" t="s">
        <v>97</v>
      </c>
      <c r="D5" t="s">
        <v>177</v>
      </c>
      <c r="E5" t="s">
        <v>177</v>
      </c>
      <c r="F5" t="s">
        <v>177</v>
      </c>
      <c r="G5" t="s">
        <v>177</v>
      </c>
      <c r="H5" t="s">
        <v>177</v>
      </c>
      <c r="K5" t="s">
        <v>177</v>
      </c>
      <c r="L5" t="s">
        <v>177</v>
      </c>
      <c r="T5" t="s">
        <v>177</v>
      </c>
      <c r="W5" s="10"/>
      <c r="X5" s="200" t="str">
        <f t="shared" si="1"/>
        <v>unsigned</v>
      </c>
      <c r="Y5" s="194">
        <f t="shared" ref="Y5:Y20" si="3">IF(D5="Y",1,IF(D5="S",0,-1))</f>
        <v>1</v>
      </c>
      <c r="Z5" s="194">
        <f t="shared" ref="Z5:Z20" si="4">IF(E5="Y",1,IF(E5="S",0,-1))</f>
        <v>1</v>
      </c>
      <c r="AA5" s="194">
        <f t="shared" ref="AA5:AA20" si="5">IF(F5="Y",1,IF(F5="S",0,-1))</f>
        <v>1</v>
      </c>
      <c r="AB5" s="194">
        <f t="shared" ref="AB5:AB20" si="6">IF(G5="Y",1,IF(G5="S",0,-1))</f>
        <v>1</v>
      </c>
      <c r="AC5" s="194">
        <f t="shared" ref="AC5:AC20" si="7">IF(H5="Y",1,IF(H5="S",0,-1))</f>
        <v>1</v>
      </c>
      <c r="AD5" s="194">
        <f t="shared" ref="AD5:AD20" si="8">IF(I5="Y",1,IF(I5="S",0,-1))</f>
        <v>-1</v>
      </c>
      <c r="AE5" s="194">
        <f t="shared" ref="AE5:AE20" si="9">IF(J5="Y",1,IF(J5="S",0,-1))</f>
        <v>-1</v>
      </c>
      <c r="AF5" s="194">
        <f t="shared" ref="AF5:AF20" si="10">IF(K5="Y",1,IF(K5="S",0,-1))</f>
        <v>1</v>
      </c>
      <c r="AG5" s="195">
        <f t="shared" ref="AG5:AO11" si="11">IF(L5="Y",1,IF(L5="S",0,-1))</f>
        <v>1</v>
      </c>
      <c r="AH5" s="195">
        <f t="shared" si="11"/>
        <v>-1</v>
      </c>
      <c r="AI5" s="195">
        <f t="shared" si="11"/>
        <v>-1</v>
      </c>
      <c r="AJ5" s="195">
        <f t="shared" si="11"/>
        <v>-1</v>
      </c>
      <c r="AK5" s="195">
        <f t="shared" si="11"/>
        <v>-1</v>
      </c>
      <c r="AL5" s="195">
        <f t="shared" si="11"/>
        <v>-1</v>
      </c>
      <c r="AM5" s="194">
        <f t="shared" si="11"/>
        <v>-1</v>
      </c>
      <c r="AN5" s="194">
        <f t="shared" si="11"/>
        <v>-1</v>
      </c>
      <c r="AO5" s="194">
        <f t="shared" si="11"/>
        <v>1</v>
      </c>
    </row>
    <row r="6" spans="3:41" ht="15">
      <c r="C6" t="s">
        <v>4</v>
      </c>
      <c r="D6" t="s">
        <v>177</v>
      </c>
      <c r="E6" t="s">
        <v>178</v>
      </c>
      <c r="F6" t="s">
        <v>177</v>
      </c>
      <c r="G6" t="s">
        <v>178</v>
      </c>
      <c r="H6" t="s">
        <v>178</v>
      </c>
      <c r="J6" t="s">
        <v>177</v>
      </c>
      <c r="K6" t="s">
        <v>178</v>
      </c>
      <c r="L6" t="s">
        <v>178</v>
      </c>
      <c r="M6" t="s">
        <v>178</v>
      </c>
      <c r="N6" t="s">
        <v>178</v>
      </c>
      <c r="O6" t="s">
        <v>178</v>
      </c>
      <c r="P6" t="s">
        <v>178</v>
      </c>
      <c r="Q6" t="s">
        <v>178</v>
      </c>
      <c r="T6" t="s">
        <v>177</v>
      </c>
      <c r="W6" s="10"/>
      <c r="X6" s="199" t="str">
        <f t="shared" si="1"/>
        <v>string</v>
      </c>
      <c r="Y6" s="192">
        <f t="shared" si="3"/>
        <v>1</v>
      </c>
      <c r="Z6" s="192">
        <f t="shared" si="4"/>
        <v>0</v>
      </c>
      <c r="AA6" s="192">
        <f t="shared" si="5"/>
        <v>1</v>
      </c>
      <c r="AB6" s="192">
        <f t="shared" si="6"/>
        <v>0</v>
      </c>
      <c r="AC6" s="192">
        <f t="shared" si="7"/>
        <v>0</v>
      </c>
      <c r="AD6" s="192">
        <f t="shared" si="8"/>
        <v>-1</v>
      </c>
      <c r="AE6" s="195">
        <f t="shared" si="9"/>
        <v>1</v>
      </c>
      <c r="AF6" s="192">
        <f t="shared" si="10"/>
        <v>0</v>
      </c>
      <c r="AG6" s="193">
        <f t="shared" si="11"/>
        <v>0</v>
      </c>
      <c r="AH6" s="193">
        <f t="shared" si="11"/>
        <v>0</v>
      </c>
      <c r="AI6" s="193">
        <f t="shared" si="11"/>
        <v>0</v>
      </c>
      <c r="AJ6" s="193">
        <f t="shared" si="11"/>
        <v>0</v>
      </c>
      <c r="AK6" s="193">
        <f t="shared" si="11"/>
        <v>0</v>
      </c>
      <c r="AL6" s="193">
        <f t="shared" si="11"/>
        <v>0</v>
      </c>
      <c r="AM6" s="192">
        <f t="shared" si="11"/>
        <v>-1</v>
      </c>
      <c r="AN6" s="192">
        <f t="shared" si="11"/>
        <v>-1</v>
      </c>
      <c r="AO6" s="192">
        <f t="shared" si="11"/>
        <v>1</v>
      </c>
    </row>
    <row r="7" spans="3:41" ht="15">
      <c r="C7" t="s">
        <v>101</v>
      </c>
      <c r="D7" t="s">
        <v>177</v>
      </c>
      <c r="E7" t="s">
        <v>178</v>
      </c>
      <c r="F7" t="s">
        <v>177</v>
      </c>
      <c r="G7" t="s">
        <v>177</v>
      </c>
      <c r="H7" t="s">
        <v>178</v>
      </c>
      <c r="K7" t="s">
        <v>177</v>
      </c>
      <c r="L7" t="s">
        <v>177</v>
      </c>
      <c r="T7" t="s">
        <v>177</v>
      </c>
      <c r="W7" s="10"/>
      <c r="X7" s="200" t="str">
        <f t="shared" si="1"/>
        <v>double</v>
      </c>
      <c r="Y7" s="194">
        <f t="shared" si="3"/>
        <v>1</v>
      </c>
      <c r="Z7" s="194">
        <f t="shared" si="4"/>
        <v>0</v>
      </c>
      <c r="AA7" s="194">
        <f t="shared" si="5"/>
        <v>1</v>
      </c>
      <c r="AB7" s="194">
        <f t="shared" si="6"/>
        <v>1</v>
      </c>
      <c r="AC7" s="194">
        <f t="shared" si="7"/>
        <v>0</v>
      </c>
      <c r="AD7" s="194">
        <f t="shared" si="8"/>
        <v>-1</v>
      </c>
      <c r="AE7" s="194">
        <f t="shared" si="9"/>
        <v>-1</v>
      </c>
      <c r="AF7" s="194">
        <f t="shared" si="10"/>
        <v>1</v>
      </c>
      <c r="AG7" s="195">
        <f t="shared" si="11"/>
        <v>1</v>
      </c>
      <c r="AH7" s="195">
        <f t="shared" si="11"/>
        <v>-1</v>
      </c>
      <c r="AI7" s="195">
        <f t="shared" si="11"/>
        <v>-1</v>
      </c>
      <c r="AJ7" s="195">
        <f t="shared" si="11"/>
        <v>-1</v>
      </c>
      <c r="AK7" s="195">
        <f t="shared" si="11"/>
        <v>-1</v>
      </c>
      <c r="AL7" s="195">
        <f t="shared" si="11"/>
        <v>-1</v>
      </c>
      <c r="AM7" s="194">
        <f t="shared" si="11"/>
        <v>-1</v>
      </c>
      <c r="AN7" s="194">
        <f t="shared" si="11"/>
        <v>-1</v>
      </c>
      <c r="AO7" s="194">
        <f t="shared" si="11"/>
        <v>1</v>
      </c>
    </row>
    <row r="8" spans="3:41" ht="15">
      <c r="C8" t="s">
        <v>103</v>
      </c>
      <c r="D8" t="s">
        <v>177</v>
      </c>
      <c r="E8" t="s">
        <v>178</v>
      </c>
      <c r="F8" t="s">
        <v>177</v>
      </c>
      <c r="G8" t="s">
        <v>177</v>
      </c>
      <c r="H8" t="s">
        <v>177</v>
      </c>
      <c r="K8" t="s">
        <v>177</v>
      </c>
      <c r="L8" t="s">
        <v>177</v>
      </c>
      <c r="T8" t="s">
        <v>177</v>
      </c>
      <c r="W8" s="10"/>
      <c r="X8" s="201" t="str">
        <f t="shared" si="1"/>
        <v>integer</v>
      </c>
      <c r="Y8" s="192">
        <f t="shared" si="3"/>
        <v>1</v>
      </c>
      <c r="Z8" s="192">
        <f t="shared" si="4"/>
        <v>0</v>
      </c>
      <c r="AA8" s="192">
        <f t="shared" si="5"/>
        <v>1</v>
      </c>
      <c r="AB8" s="192">
        <f t="shared" si="6"/>
        <v>1</v>
      </c>
      <c r="AC8" s="192">
        <f t="shared" si="7"/>
        <v>1</v>
      </c>
      <c r="AD8" s="192">
        <f t="shared" si="8"/>
        <v>-1</v>
      </c>
      <c r="AE8" s="192">
        <f t="shared" si="9"/>
        <v>-1</v>
      </c>
      <c r="AF8" s="192">
        <f t="shared" si="10"/>
        <v>1</v>
      </c>
      <c r="AG8" s="193">
        <f t="shared" si="11"/>
        <v>1</v>
      </c>
      <c r="AH8" s="193">
        <f t="shared" si="11"/>
        <v>-1</v>
      </c>
      <c r="AI8" s="193">
        <f t="shared" si="11"/>
        <v>-1</v>
      </c>
      <c r="AJ8" s="193">
        <f t="shared" si="11"/>
        <v>-1</v>
      </c>
      <c r="AK8" s="193">
        <f t="shared" si="11"/>
        <v>-1</v>
      </c>
      <c r="AL8" s="193">
        <f t="shared" si="11"/>
        <v>-1</v>
      </c>
      <c r="AM8" s="192">
        <f t="shared" si="11"/>
        <v>-1</v>
      </c>
      <c r="AN8" s="192">
        <f t="shared" si="11"/>
        <v>-1</v>
      </c>
      <c r="AO8" s="192">
        <f t="shared" si="11"/>
        <v>1</v>
      </c>
    </row>
    <row r="9" spans="3:41" ht="15">
      <c r="C9" t="s">
        <v>33</v>
      </c>
      <c r="D9" t="s">
        <v>177</v>
      </c>
      <c r="I9" t="s">
        <v>177</v>
      </c>
      <c r="T9" t="s">
        <v>177</v>
      </c>
      <c r="W9" s="10"/>
      <c r="X9" s="200" t="str">
        <f t="shared" si="1"/>
        <v>boolean</v>
      </c>
      <c r="Y9" s="194">
        <f t="shared" si="3"/>
        <v>1</v>
      </c>
      <c r="Z9" s="194">
        <f t="shared" si="4"/>
        <v>-1</v>
      </c>
      <c r="AA9" s="194">
        <f t="shared" si="5"/>
        <v>-1</v>
      </c>
      <c r="AB9" s="194">
        <f t="shared" si="6"/>
        <v>-1</v>
      </c>
      <c r="AC9" s="194">
        <f t="shared" si="7"/>
        <v>-1</v>
      </c>
      <c r="AD9" s="194">
        <f t="shared" si="8"/>
        <v>1</v>
      </c>
      <c r="AE9" s="194">
        <f t="shared" si="9"/>
        <v>-1</v>
      </c>
      <c r="AF9" s="194">
        <f t="shared" si="10"/>
        <v>-1</v>
      </c>
      <c r="AG9" s="195">
        <f t="shared" si="11"/>
        <v>-1</v>
      </c>
      <c r="AH9" s="195">
        <f t="shared" si="11"/>
        <v>-1</v>
      </c>
      <c r="AI9" s="195">
        <f t="shared" si="11"/>
        <v>-1</v>
      </c>
      <c r="AJ9" s="195">
        <f t="shared" si="11"/>
        <v>-1</v>
      </c>
      <c r="AK9" s="195">
        <f t="shared" si="11"/>
        <v>-1</v>
      </c>
      <c r="AL9" s="195">
        <f t="shared" si="11"/>
        <v>-1</v>
      </c>
      <c r="AM9" s="194">
        <f t="shared" si="11"/>
        <v>-1</v>
      </c>
      <c r="AN9" s="194">
        <f t="shared" si="11"/>
        <v>-1</v>
      </c>
      <c r="AO9" s="194">
        <f t="shared" si="11"/>
        <v>1</v>
      </c>
    </row>
    <row r="10" spans="3:41" ht="15">
      <c r="C10" t="s">
        <v>0</v>
      </c>
      <c r="D10" t="s">
        <v>177</v>
      </c>
      <c r="F10" t="s">
        <v>177</v>
      </c>
      <c r="J10" t="s">
        <v>177</v>
      </c>
      <c r="M10" t="s">
        <v>178</v>
      </c>
      <c r="T10" t="s">
        <v>177</v>
      </c>
      <c r="W10" s="10"/>
      <c r="X10" s="199" t="str">
        <f t="shared" si="1"/>
        <v>varbinary</v>
      </c>
      <c r="Y10" s="192">
        <f t="shared" si="3"/>
        <v>1</v>
      </c>
      <c r="Z10" s="192">
        <f t="shared" si="4"/>
        <v>-1</v>
      </c>
      <c r="AA10" s="192">
        <f t="shared" si="5"/>
        <v>1</v>
      </c>
      <c r="AB10" s="192">
        <f t="shared" si="6"/>
        <v>-1</v>
      </c>
      <c r="AC10" s="192">
        <f t="shared" si="7"/>
        <v>-1</v>
      </c>
      <c r="AD10" s="192">
        <f t="shared" si="8"/>
        <v>-1</v>
      </c>
      <c r="AE10" s="192">
        <f t="shared" si="9"/>
        <v>1</v>
      </c>
      <c r="AF10" s="192">
        <f t="shared" si="10"/>
        <v>-1</v>
      </c>
      <c r="AG10" s="193">
        <f t="shared" si="11"/>
        <v>-1</v>
      </c>
      <c r="AH10" s="193">
        <f t="shared" si="11"/>
        <v>0</v>
      </c>
      <c r="AI10" s="193">
        <f t="shared" si="11"/>
        <v>-1</v>
      </c>
      <c r="AJ10" s="193">
        <f t="shared" si="11"/>
        <v>-1</v>
      </c>
      <c r="AK10" s="193">
        <f t="shared" si="11"/>
        <v>-1</v>
      </c>
      <c r="AL10" s="193">
        <f t="shared" si="11"/>
        <v>-1</v>
      </c>
      <c r="AM10" s="192">
        <f t="shared" si="11"/>
        <v>-1</v>
      </c>
      <c r="AN10" s="192">
        <f t="shared" si="11"/>
        <v>-1</v>
      </c>
      <c r="AO10" s="192">
        <f t="shared" si="11"/>
        <v>1</v>
      </c>
    </row>
    <row r="11" spans="3:41" ht="15">
      <c r="C11" t="s">
        <v>3</v>
      </c>
      <c r="D11" t="s">
        <v>177</v>
      </c>
      <c r="E11" t="s">
        <v>178</v>
      </c>
      <c r="F11" t="s">
        <v>177</v>
      </c>
      <c r="G11" t="s">
        <v>177</v>
      </c>
      <c r="H11" t="s">
        <v>178</v>
      </c>
      <c r="K11" t="s">
        <v>177</v>
      </c>
      <c r="L11" t="s">
        <v>177</v>
      </c>
      <c r="T11" t="s">
        <v>177</v>
      </c>
      <c r="W11" s="10"/>
      <c r="X11" s="200" t="str">
        <f t="shared" si="1"/>
        <v>number</v>
      </c>
      <c r="Y11" s="194">
        <f t="shared" si="3"/>
        <v>1</v>
      </c>
      <c r="Z11" s="194">
        <f t="shared" si="4"/>
        <v>0</v>
      </c>
      <c r="AA11" s="195">
        <f t="shared" si="5"/>
        <v>1</v>
      </c>
      <c r="AB11" s="194">
        <f t="shared" si="6"/>
        <v>1</v>
      </c>
      <c r="AC11" s="194">
        <f t="shared" si="7"/>
        <v>0</v>
      </c>
      <c r="AD11" s="194">
        <f t="shared" si="8"/>
        <v>-1</v>
      </c>
      <c r="AE11" s="194">
        <f t="shared" si="9"/>
        <v>-1</v>
      </c>
      <c r="AF11" s="194">
        <f t="shared" si="10"/>
        <v>1</v>
      </c>
      <c r="AG11" s="195">
        <f t="shared" si="11"/>
        <v>1</v>
      </c>
      <c r="AH11" s="195">
        <f t="shared" si="11"/>
        <v>-1</v>
      </c>
      <c r="AI11" s="195">
        <f t="shared" si="11"/>
        <v>-1</v>
      </c>
      <c r="AJ11" s="195">
        <f t="shared" si="11"/>
        <v>-1</v>
      </c>
      <c r="AK11" s="195">
        <f t="shared" si="11"/>
        <v>-1</v>
      </c>
      <c r="AL11" s="195">
        <f t="shared" si="11"/>
        <v>-1</v>
      </c>
      <c r="AM11" s="194">
        <f t="shared" si="11"/>
        <v>-1</v>
      </c>
      <c r="AN11" s="194">
        <f t="shared" si="11"/>
        <v>-1</v>
      </c>
      <c r="AO11" s="194">
        <f t="shared" si="11"/>
        <v>1</v>
      </c>
    </row>
    <row r="12" spans="3:41" ht="15">
      <c r="C12" t="s">
        <v>2</v>
      </c>
      <c r="D12" t="s">
        <v>177</v>
      </c>
      <c r="E12" t="s">
        <v>178</v>
      </c>
      <c r="F12" t="s">
        <v>177</v>
      </c>
      <c r="G12" t="s">
        <v>178</v>
      </c>
      <c r="H12" t="s">
        <v>178</v>
      </c>
      <c r="K12" t="s">
        <v>177</v>
      </c>
      <c r="L12" t="s">
        <v>177</v>
      </c>
      <c r="T12" t="s">
        <v>177</v>
      </c>
      <c r="W12" s="10"/>
      <c r="X12" s="202" t="str">
        <f t="shared" si="1"/>
        <v>decimal</v>
      </c>
      <c r="Y12" s="193">
        <f t="shared" si="3"/>
        <v>1</v>
      </c>
      <c r="Z12" s="193">
        <f t="shared" si="4"/>
        <v>0</v>
      </c>
      <c r="AA12" s="193">
        <f t="shared" si="5"/>
        <v>1</v>
      </c>
      <c r="AB12" s="193">
        <f t="shared" si="6"/>
        <v>0</v>
      </c>
      <c r="AC12" s="193">
        <f t="shared" si="7"/>
        <v>0</v>
      </c>
      <c r="AD12" s="193">
        <f t="shared" si="8"/>
        <v>-1</v>
      </c>
      <c r="AE12" s="193">
        <f t="shared" si="9"/>
        <v>-1</v>
      </c>
      <c r="AF12" s="193">
        <f t="shared" si="10"/>
        <v>1</v>
      </c>
      <c r="AG12" s="197">
        <f t="shared" ref="AG12:AG13" si="12">IF(L12="Y",1,IF(L12="S",0,-1))</f>
        <v>1</v>
      </c>
      <c r="AH12" s="197">
        <f t="shared" ref="AH12:AH20" si="13">IF(M12="Y",1,IF(M12="S",0,-1))</f>
        <v>-1</v>
      </c>
      <c r="AI12" s="197">
        <f t="shared" ref="AI12:AI13" si="14">IF(N12="Y",1,IF(N12="S",0,-1))</f>
        <v>-1</v>
      </c>
      <c r="AJ12" s="197">
        <f t="shared" ref="AJ12:AJ13" si="15">IF(O12="Y",1,IF(O12="S",0,-1))</f>
        <v>-1</v>
      </c>
      <c r="AK12" s="197">
        <f t="shared" ref="AK12:AK13" si="16">IF(P12="Y",1,IF(P12="S",0,-1))</f>
        <v>-1</v>
      </c>
      <c r="AL12" s="197">
        <f t="shared" ref="AL12:AL13" si="17">IF(Q12="Y",1,IF(Q12="S",0,-1))</f>
        <v>-1</v>
      </c>
      <c r="AM12" s="193">
        <f t="shared" ref="AM12:AM13" si="18">IF(R12="Y",1,IF(R12="S",0,-1))</f>
        <v>-1</v>
      </c>
      <c r="AN12" s="193">
        <f t="shared" ref="AN12:AN13" si="19">IF(S12="Y",1,IF(S12="S",0,-1))</f>
        <v>-1</v>
      </c>
      <c r="AO12" s="193">
        <f t="shared" ref="AO12:AO13" si="20">IF(T12="Y",1,IF(T12="S",0,-1))</f>
        <v>1</v>
      </c>
    </row>
    <row r="13" spans="3:41" ht="15">
      <c r="C13" t="s">
        <v>5</v>
      </c>
      <c r="D13" t="s">
        <v>177</v>
      </c>
      <c r="F13" t="s">
        <v>177</v>
      </c>
      <c r="J13" t="s">
        <v>177</v>
      </c>
      <c r="M13" t="s">
        <v>177</v>
      </c>
      <c r="T13" t="s">
        <v>177</v>
      </c>
      <c r="W13" s="10"/>
      <c r="X13" s="202" t="str">
        <f t="shared" si="1"/>
        <v>uuid</v>
      </c>
      <c r="Y13" s="193">
        <f t="shared" si="3"/>
        <v>1</v>
      </c>
      <c r="Z13" s="193">
        <f t="shared" si="4"/>
        <v>-1</v>
      </c>
      <c r="AA13" s="193">
        <f t="shared" si="5"/>
        <v>1</v>
      </c>
      <c r="AB13" s="193">
        <f t="shared" si="6"/>
        <v>-1</v>
      </c>
      <c r="AC13" s="193">
        <f t="shared" si="7"/>
        <v>-1</v>
      </c>
      <c r="AD13" s="193">
        <f t="shared" si="8"/>
        <v>-1</v>
      </c>
      <c r="AE13" s="193">
        <f t="shared" si="9"/>
        <v>1</v>
      </c>
      <c r="AF13" s="193">
        <f t="shared" si="10"/>
        <v>-1</v>
      </c>
      <c r="AG13" s="197">
        <f t="shared" si="12"/>
        <v>-1</v>
      </c>
      <c r="AH13" s="197">
        <f t="shared" si="13"/>
        <v>1</v>
      </c>
      <c r="AI13" s="197">
        <f t="shared" si="14"/>
        <v>-1</v>
      </c>
      <c r="AJ13" s="197">
        <f t="shared" si="15"/>
        <v>-1</v>
      </c>
      <c r="AK13" s="197">
        <f t="shared" si="16"/>
        <v>-1</v>
      </c>
      <c r="AL13" s="197">
        <f t="shared" si="17"/>
        <v>-1</v>
      </c>
      <c r="AM13" s="193">
        <f t="shared" si="18"/>
        <v>-1</v>
      </c>
      <c r="AN13" s="193">
        <f t="shared" si="19"/>
        <v>-1</v>
      </c>
      <c r="AO13" s="193">
        <f t="shared" si="20"/>
        <v>1</v>
      </c>
    </row>
    <row r="14" spans="3:41" ht="15" hidden="1">
      <c r="C14" t="s">
        <v>144</v>
      </c>
      <c r="D14" t="s">
        <v>177</v>
      </c>
      <c r="F14" t="s">
        <v>177</v>
      </c>
      <c r="N14" t="s">
        <v>177</v>
      </c>
      <c r="P14" t="s">
        <v>177</v>
      </c>
      <c r="T14" t="s">
        <v>177</v>
      </c>
      <c r="W14" s="10"/>
      <c r="X14" s="203" t="str">
        <f t="shared" si="1"/>
        <v>date</v>
      </c>
      <c r="Y14" s="195">
        <f t="shared" si="3"/>
        <v>1</v>
      </c>
      <c r="Z14" s="195">
        <f t="shared" si="4"/>
        <v>-1</v>
      </c>
      <c r="AA14" s="195">
        <f t="shared" si="5"/>
        <v>1</v>
      </c>
      <c r="AB14" s="195">
        <f t="shared" si="6"/>
        <v>-1</v>
      </c>
      <c r="AC14" s="195">
        <f t="shared" si="7"/>
        <v>-1</v>
      </c>
      <c r="AD14" s="195">
        <f t="shared" si="8"/>
        <v>-1</v>
      </c>
      <c r="AE14" s="195">
        <f t="shared" si="9"/>
        <v>-1</v>
      </c>
      <c r="AF14" s="195">
        <f t="shared" si="10"/>
        <v>-1</v>
      </c>
      <c r="AG14" s="197">
        <f t="shared" ref="AG14:AG20" si="21">IF(L14="Y",1,IF(L14="S",0,-1))</f>
        <v>-1</v>
      </c>
      <c r="AH14" s="197">
        <f t="shared" si="13"/>
        <v>-1</v>
      </c>
      <c r="AI14" s="197">
        <f t="shared" ref="AI14:AO20" si="22">IF(N14="Y",1,IF(N14="S",0,-1))</f>
        <v>1</v>
      </c>
      <c r="AJ14" s="197">
        <f t="shared" si="22"/>
        <v>-1</v>
      </c>
      <c r="AK14" s="197">
        <f t="shared" si="22"/>
        <v>1</v>
      </c>
      <c r="AL14" s="197">
        <f t="shared" si="22"/>
        <v>-1</v>
      </c>
      <c r="AM14" s="195">
        <f t="shared" si="22"/>
        <v>-1</v>
      </c>
      <c r="AN14" s="195">
        <f t="shared" si="22"/>
        <v>-1</v>
      </c>
      <c r="AO14" s="195">
        <f t="shared" si="22"/>
        <v>1</v>
      </c>
    </row>
    <row r="15" spans="3:41" ht="15" hidden="1">
      <c r="C15" t="s">
        <v>145</v>
      </c>
      <c r="D15" t="s">
        <v>177</v>
      </c>
      <c r="F15" t="s">
        <v>177</v>
      </c>
      <c r="O15" t="s">
        <v>177</v>
      </c>
      <c r="P15" t="s">
        <v>177</v>
      </c>
      <c r="T15" t="s">
        <v>177</v>
      </c>
      <c r="W15" s="10"/>
      <c r="X15" s="202" t="str">
        <f t="shared" si="1"/>
        <v>time</v>
      </c>
      <c r="Y15" s="193">
        <f t="shared" si="3"/>
        <v>1</v>
      </c>
      <c r="Z15" s="193">
        <f t="shared" si="4"/>
        <v>-1</v>
      </c>
      <c r="AA15" s="193">
        <f t="shared" si="5"/>
        <v>1</v>
      </c>
      <c r="AB15" s="193">
        <f t="shared" si="6"/>
        <v>-1</v>
      </c>
      <c r="AC15" s="193">
        <f t="shared" si="7"/>
        <v>-1</v>
      </c>
      <c r="AD15" s="193">
        <f t="shared" si="8"/>
        <v>-1</v>
      </c>
      <c r="AE15" s="193">
        <f t="shared" si="9"/>
        <v>-1</v>
      </c>
      <c r="AF15" s="193">
        <f t="shared" si="10"/>
        <v>-1</v>
      </c>
      <c r="AG15" s="196">
        <f t="shared" si="21"/>
        <v>-1</v>
      </c>
      <c r="AH15" s="196">
        <f t="shared" si="13"/>
        <v>-1</v>
      </c>
      <c r="AI15" s="196">
        <f t="shared" si="22"/>
        <v>-1</v>
      </c>
      <c r="AJ15" s="196">
        <f t="shared" si="22"/>
        <v>1</v>
      </c>
      <c r="AK15" s="196">
        <f t="shared" si="22"/>
        <v>1</v>
      </c>
      <c r="AL15" s="196">
        <f t="shared" si="22"/>
        <v>-1</v>
      </c>
      <c r="AM15" s="193">
        <f t="shared" si="22"/>
        <v>-1</v>
      </c>
      <c r="AN15" s="193">
        <f t="shared" si="22"/>
        <v>-1</v>
      </c>
      <c r="AO15" s="193">
        <f t="shared" si="22"/>
        <v>1</v>
      </c>
    </row>
    <row r="16" spans="3:41" ht="15" hidden="1">
      <c r="C16" t="s">
        <v>146</v>
      </c>
      <c r="D16" t="s">
        <v>177</v>
      </c>
      <c r="F16" t="s">
        <v>177</v>
      </c>
      <c r="N16" t="s">
        <v>177</v>
      </c>
      <c r="O16" t="s">
        <v>177</v>
      </c>
      <c r="P16" t="s">
        <v>177</v>
      </c>
      <c r="T16" t="s">
        <v>177</v>
      </c>
      <c r="W16" s="10"/>
      <c r="X16" s="202" t="str">
        <f t="shared" si="1"/>
        <v>timestamp</v>
      </c>
      <c r="Y16" s="193">
        <f t="shared" si="3"/>
        <v>1</v>
      </c>
      <c r="Z16" s="193">
        <f t="shared" si="4"/>
        <v>-1</v>
      </c>
      <c r="AA16" s="193">
        <f t="shared" si="5"/>
        <v>1</v>
      </c>
      <c r="AB16" s="193">
        <f t="shared" si="6"/>
        <v>-1</v>
      </c>
      <c r="AC16" s="193">
        <f t="shared" si="7"/>
        <v>-1</v>
      </c>
      <c r="AD16" s="193">
        <f t="shared" si="8"/>
        <v>-1</v>
      </c>
      <c r="AE16" s="193">
        <f t="shared" si="9"/>
        <v>-1</v>
      </c>
      <c r="AF16" s="193">
        <f t="shared" si="10"/>
        <v>-1</v>
      </c>
      <c r="AG16" s="196">
        <f t="shared" si="21"/>
        <v>-1</v>
      </c>
      <c r="AH16" s="196">
        <f t="shared" si="13"/>
        <v>-1</v>
      </c>
      <c r="AI16" s="196">
        <f t="shared" si="22"/>
        <v>1</v>
      </c>
      <c r="AJ16" s="196">
        <f t="shared" si="22"/>
        <v>1</v>
      </c>
      <c r="AK16" s="196">
        <f t="shared" si="22"/>
        <v>1</v>
      </c>
      <c r="AL16" s="196">
        <f t="shared" si="22"/>
        <v>-1</v>
      </c>
      <c r="AM16" s="193">
        <f t="shared" si="22"/>
        <v>-1</v>
      </c>
      <c r="AN16" s="193">
        <f t="shared" si="22"/>
        <v>-1</v>
      </c>
      <c r="AO16" s="193">
        <f t="shared" si="22"/>
        <v>1</v>
      </c>
    </row>
    <row r="17" spans="3:41" ht="15" hidden="1">
      <c r="C17" t="s">
        <v>147</v>
      </c>
      <c r="D17" t="s">
        <v>177</v>
      </c>
      <c r="F17" t="s">
        <v>177</v>
      </c>
      <c r="Q17" t="s">
        <v>177</v>
      </c>
      <c r="T17" t="s">
        <v>177</v>
      </c>
      <c r="W17" s="10"/>
      <c r="X17" s="203" t="str">
        <f t="shared" si="1"/>
        <v>interval</v>
      </c>
      <c r="Y17" s="195">
        <f t="shared" si="3"/>
        <v>1</v>
      </c>
      <c r="Z17" s="195">
        <f t="shared" si="4"/>
        <v>-1</v>
      </c>
      <c r="AA17" s="195">
        <f t="shared" si="5"/>
        <v>1</v>
      </c>
      <c r="AB17" s="195">
        <f t="shared" si="6"/>
        <v>-1</v>
      </c>
      <c r="AC17" s="195">
        <f t="shared" si="7"/>
        <v>-1</v>
      </c>
      <c r="AD17" s="195">
        <f t="shared" si="8"/>
        <v>-1</v>
      </c>
      <c r="AE17" s="195">
        <f t="shared" si="9"/>
        <v>-1</v>
      </c>
      <c r="AF17" s="195">
        <f t="shared" si="10"/>
        <v>-1</v>
      </c>
      <c r="AG17" s="197">
        <f t="shared" si="21"/>
        <v>-1</v>
      </c>
      <c r="AH17" s="197">
        <f t="shared" si="13"/>
        <v>-1</v>
      </c>
      <c r="AI17" s="197">
        <f t="shared" si="22"/>
        <v>-1</v>
      </c>
      <c r="AJ17" s="197">
        <f t="shared" si="22"/>
        <v>-1</v>
      </c>
      <c r="AK17" s="197">
        <f t="shared" si="22"/>
        <v>-1</v>
      </c>
      <c r="AL17" s="197">
        <f t="shared" si="22"/>
        <v>1</v>
      </c>
      <c r="AM17" s="195">
        <f t="shared" si="22"/>
        <v>-1</v>
      </c>
      <c r="AN17" s="195">
        <f t="shared" si="22"/>
        <v>-1</v>
      </c>
      <c r="AO17" s="195">
        <f t="shared" si="22"/>
        <v>1</v>
      </c>
    </row>
    <row r="18" spans="3:41" ht="15">
      <c r="C18" t="s">
        <v>111</v>
      </c>
      <c r="D18" t="s">
        <v>177</v>
      </c>
      <c r="R18" t="s">
        <v>177</v>
      </c>
      <c r="T18" t="s">
        <v>179</v>
      </c>
      <c r="W18" s="10"/>
      <c r="X18" s="204" t="str">
        <f t="shared" si="1"/>
        <v>array</v>
      </c>
      <c r="Y18" s="198">
        <f t="shared" si="3"/>
        <v>1</v>
      </c>
      <c r="Z18" s="198">
        <f t="shared" si="4"/>
        <v>-1</v>
      </c>
      <c r="AA18" s="198">
        <f t="shared" si="5"/>
        <v>-1</v>
      </c>
      <c r="AB18" s="198">
        <f t="shared" si="6"/>
        <v>-1</v>
      </c>
      <c r="AC18" s="198">
        <f t="shared" si="7"/>
        <v>-1</v>
      </c>
      <c r="AD18" s="198">
        <f t="shared" si="8"/>
        <v>-1</v>
      </c>
      <c r="AE18" s="198">
        <f t="shared" si="9"/>
        <v>-1</v>
      </c>
      <c r="AF18" s="198">
        <f t="shared" si="10"/>
        <v>-1</v>
      </c>
      <c r="AG18" s="193">
        <f t="shared" si="21"/>
        <v>-1</v>
      </c>
      <c r="AH18" s="193">
        <f t="shared" si="13"/>
        <v>-1</v>
      </c>
      <c r="AI18" s="193">
        <f t="shared" si="22"/>
        <v>-1</v>
      </c>
      <c r="AJ18" s="193">
        <f t="shared" si="22"/>
        <v>-1</v>
      </c>
      <c r="AK18" s="193">
        <f t="shared" si="22"/>
        <v>-1</v>
      </c>
      <c r="AL18" s="193">
        <f t="shared" si="22"/>
        <v>-1</v>
      </c>
      <c r="AM18" s="198">
        <f t="shared" si="22"/>
        <v>1</v>
      </c>
      <c r="AN18" s="198">
        <f t="shared" si="22"/>
        <v>-1</v>
      </c>
      <c r="AO18" s="198">
        <f t="shared" si="22"/>
        <v>-1</v>
      </c>
    </row>
    <row r="19" spans="3:41" ht="15">
      <c r="C19" t="s">
        <v>113</v>
      </c>
      <c r="D19" t="s">
        <v>177</v>
      </c>
      <c r="S19" t="s">
        <v>177</v>
      </c>
      <c r="T19" t="s">
        <v>179</v>
      </c>
      <c r="W19" s="10"/>
      <c r="X19" s="199" t="str">
        <f t="shared" si="1"/>
        <v>map</v>
      </c>
      <c r="Y19" s="192">
        <f t="shared" si="3"/>
        <v>1</v>
      </c>
      <c r="Z19" s="192">
        <f t="shared" si="4"/>
        <v>-1</v>
      </c>
      <c r="AA19" s="192">
        <f t="shared" si="5"/>
        <v>-1</v>
      </c>
      <c r="AB19" s="192">
        <f t="shared" si="6"/>
        <v>-1</v>
      </c>
      <c r="AC19" s="192">
        <f t="shared" si="7"/>
        <v>-1</v>
      </c>
      <c r="AD19" s="192">
        <f t="shared" si="8"/>
        <v>-1</v>
      </c>
      <c r="AE19" s="192">
        <f t="shared" si="9"/>
        <v>-1</v>
      </c>
      <c r="AF19" s="192">
        <f t="shared" si="10"/>
        <v>-1</v>
      </c>
      <c r="AG19" s="195">
        <f t="shared" si="21"/>
        <v>-1</v>
      </c>
      <c r="AH19" s="195">
        <f t="shared" si="13"/>
        <v>-1</v>
      </c>
      <c r="AI19" s="195">
        <f t="shared" si="22"/>
        <v>-1</v>
      </c>
      <c r="AJ19" s="195">
        <f t="shared" si="22"/>
        <v>-1</v>
      </c>
      <c r="AK19" s="195">
        <f t="shared" si="22"/>
        <v>-1</v>
      </c>
      <c r="AL19" s="195">
        <f t="shared" si="22"/>
        <v>-1</v>
      </c>
      <c r="AM19" s="192">
        <f t="shared" si="22"/>
        <v>-1</v>
      </c>
      <c r="AN19" s="192">
        <f t="shared" si="22"/>
        <v>1</v>
      </c>
      <c r="AO19" s="192">
        <f t="shared" si="22"/>
        <v>-1</v>
      </c>
    </row>
    <row r="20" spans="3:41" ht="15">
      <c r="C20" t="s">
        <v>107</v>
      </c>
      <c r="D20" t="s">
        <v>177</v>
      </c>
      <c r="E20" t="s">
        <v>178</v>
      </c>
      <c r="F20" t="s">
        <v>178</v>
      </c>
      <c r="G20" t="s">
        <v>178</v>
      </c>
      <c r="H20" t="s">
        <v>178</v>
      </c>
      <c r="I20" t="s">
        <v>178</v>
      </c>
      <c r="J20" t="s">
        <v>178</v>
      </c>
      <c r="K20" t="s">
        <v>178</v>
      </c>
      <c r="L20" t="s">
        <v>178</v>
      </c>
      <c r="M20" t="s">
        <v>178</v>
      </c>
      <c r="N20" t="s">
        <v>178</v>
      </c>
      <c r="O20" t="s">
        <v>178</v>
      </c>
      <c r="P20" t="s">
        <v>178</v>
      </c>
      <c r="Q20" t="s">
        <v>178</v>
      </c>
      <c r="R20" t="s">
        <v>179</v>
      </c>
      <c r="S20" t="s">
        <v>179</v>
      </c>
      <c r="T20" t="s">
        <v>177</v>
      </c>
      <c r="W20" s="10"/>
      <c r="X20" s="205" t="str">
        <f t="shared" si="1"/>
        <v>scalar</v>
      </c>
      <c r="Y20" s="198">
        <f t="shared" si="3"/>
        <v>1</v>
      </c>
      <c r="Z20" s="198">
        <f t="shared" si="4"/>
        <v>0</v>
      </c>
      <c r="AA20" s="198">
        <f t="shared" si="5"/>
        <v>0</v>
      </c>
      <c r="AB20" s="198">
        <f t="shared" si="6"/>
        <v>0</v>
      </c>
      <c r="AC20" s="198">
        <f t="shared" si="7"/>
        <v>0</v>
      </c>
      <c r="AD20" s="198">
        <f t="shared" si="8"/>
        <v>0</v>
      </c>
      <c r="AE20" s="198">
        <f t="shared" si="9"/>
        <v>0</v>
      </c>
      <c r="AF20" s="198">
        <f t="shared" si="10"/>
        <v>0</v>
      </c>
      <c r="AG20" s="193">
        <f t="shared" si="21"/>
        <v>0</v>
      </c>
      <c r="AH20" s="193">
        <f t="shared" si="13"/>
        <v>0</v>
      </c>
      <c r="AI20" s="193">
        <f t="shared" si="22"/>
        <v>0</v>
      </c>
      <c r="AJ20" s="193">
        <f t="shared" si="22"/>
        <v>0</v>
      </c>
      <c r="AK20" s="193">
        <f t="shared" si="22"/>
        <v>0</v>
      </c>
      <c r="AL20" s="193">
        <f t="shared" si="22"/>
        <v>0</v>
      </c>
      <c r="AM20" s="198">
        <f t="shared" si="22"/>
        <v>-1</v>
      </c>
      <c r="AN20" s="198">
        <f t="shared" si="22"/>
        <v>-1</v>
      </c>
      <c r="AO20" s="198">
        <f t="shared" si="22"/>
        <v>1</v>
      </c>
    </row>
    <row r="21" spans="3:41">
      <c r="X21" s="207"/>
      <c r="Y21" s="206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7"/>
      <c r="AK21" s="207"/>
      <c r="AL21" s="207"/>
      <c r="AM21" s="207"/>
      <c r="AN21" s="207"/>
    </row>
    <row r="22" spans="3:41" ht="15">
      <c r="D22" t="s">
        <v>180</v>
      </c>
      <c r="X22" s="207"/>
      <c r="Y22" s="208">
        <v>1</v>
      </c>
      <c r="Z22" s="209" t="s">
        <v>181</v>
      </c>
      <c r="AA22" s="206"/>
      <c r="AB22" s="206"/>
      <c r="AC22" s="206"/>
      <c r="AD22" s="206"/>
      <c r="AE22" s="206"/>
      <c r="AF22" s="206"/>
      <c r="AG22" s="206"/>
      <c r="AH22" s="206"/>
      <c r="AI22" s="206"/>
      <c r="AJ22" s="207"/>
      <c r="AK22" s="207"/>
      <c r="AL22" s="207"/>
      <c r="AM22" s="207"/>
      <c r="AN22" s="207"/>
    </row>
    <row r="23" spans="3:41" s="86" customFormat="1" ht="15">
      <c r="C23"/>
      <c r="D23" t="e">
        <f ca="1">-1 - _xludf.error</f>
        <v>#NAME?</v>
      </c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 s="207"/>
      <c r="Y23" s="208">
        <v>0</v>
      </c>
      <c r="Z23" s="209" t="s">
        <v>182</v>
      </c>
      <c r="AA23" s="206"/>
      <c r="AB23" s="206"/>
      <c r="AC23" s="206"/>
      <c r="AD23" s="206"/>
      <c r="AE23" s="206"/>
      <c r="AF23" s="206"/>
      <c r="AG23" s="206"/>
      <c r="AH23" s="206"/>
      <c r="AI23" s="206"/>
      <c r="AJ23" s="207"/>
      <c r="AK23" s="206"/>
      <c r="AL23" s="206"/>
      <c r="AM23" s="206"/>
      <c r="AN23" s="206"/>
    </row>
    <row r="24" spans="3:41" s="86" customFormat="1" ht="15">
      <c r="C24"/>
      <c r="D24" t="s">
        <v>183</v>
      </c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207"/>
      <c r="Y24" s="208"/>
      <c r="Z24" s="209" t="s">
        <v>184</v>
      </c>
      <c r="AA24" s="206"/>
      <c r="AB24" s="206"/>
      <c r="AC24" s="206"/>
      <c r="AD24" s="206"/>
      <c r="AE24" s="206"/>
      <c r="AF24" s="206"/>
      <c r="AG24" s="206"/>
      <c r="AH24" s="206"/>
      <c r="AI24" s="206"/>
      <c r="AJ24" s="207"/>
      <c r="AK24" s="206"/>
      <c r="AL24" s="206"/>
      <c r="AM24" s="206"/>
      <c r="AN24" s="206"/>
    </row>
    <row r="26" spans="3:41" s="86" customFormat="1">
      <c r="C26"/>
      <c r="D26"/>
      <c r="E26"/>
      <c r="F26"/>
      <c r="G26"/>
      <c r="H26" t="s">
        <v>185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AJ26"/>
    </row>
    <row r="38" spans="24:35" ht="45">
      <c r="X38" s="44"/>
      <c r="Y38" s="190" t="str">
        <f t="shared" ref="Y38:AF38" si="23">D3</f>
        <v>any</v>
      </c>
      <c r="Z38" s="190" t="str">
        <f t="shared" si="23"/>
        <v>unsigned</v>
      </c>
      <c r="AA38" s="190" t="str">
        <f t="shared" si="23"/>
        <v>string</v>
      </c>
      <c r="AB38" s="190" t="str">
        <f t="shared" si="23"/>
        <v>double</v>
      </c>
      <c r="AC38" s="190" t="str">
        <f t="shared" si="23"/>
        <v>integer</v>
      </c>
      <c r="AD38" s="190" t="str">
        <f t="shared" si="23"/>
        <v>boolean</v>
      </c>
      <c r="AE38" s="190" t="str">
        <f t="shared" si="23"/>
        <v>varbinary</v>
      </c>
      <c r="AF38" s="190" t="str">
        <f t="shared" si="23"/>
        <v>number</v>
      </c>
      <c r="AG38" s="190" t="str">
        <f>R3</f>
        <v>array</v>
      </c>
      <c r="AH38" s="190" t="str">
        <f>S3</f>
        <v>map</v>
      </c>
      <c r="AI38" s="190" t="str">
        <f>T3</f>
        <v>scalar</v>
      </c>
    </row>
    <row r="39" spans="24:35" ht="15">
      <c r="X39" s="187" t="str">
        <f t="shared" ref="X39:X46" si="24">C4</f>
        <v>any</v>
      </c>
      <c r="Y39" s="185">
        <f t="shared" ref="Y39:AF46" si="25">IF(D4="Y",1,IF(D4="S",0,-1))</f>
        <v>1</v>
      </c>
      <c r="Z39" s="185">
        <f t="shared" si="25"/>
        <v>0</v>
      </c>
      <c r="AA39" s="185">
        <f t="shared" si="25"/>
        <v>0</v>
      </c>
      <c r="AB39" s="185">
        <f t="shared" si="25"/>
        <v>0</v>
      </c>
      <c r="AC39" s="185">
        <f t="shared" si="25"/>
        <v>0</v>
      </c>
      <c r="AD39" s="185">
        <f t="shared" si="25"/>
        <v>0</v>
      </c>
      <c r="AE39" s="185">
        <f t="shared" si="25"/>
        <v>0</v>
      </c>
      <c r="AF39" s="185">
        <f t="shared" si="25"/>
        <v>0</v>
      </c>
      <c r="AG39" s="185">
        <f t="shared" ref="AG39:AI46" si="26">IF(R4="Y",1,IF(R4="S",0,-1))</f>
        <v>0</v>
      </c>
      <c r="AH39" s="185">
        <f t="shared" si="26"/>
        <v>0</v>
      </c>
      <c r="AI39" s="185">
        <f t="shared" si="26"/>
        <v>0</v>
      </c>
    </row>
    <row r="40" spans="24:35" ht="15">
      <c r="X40" s="188" t="str">
        <f t="shared" si="24"/>
        <v>unsigned</v>
      </c>
      <c r="Y40" s="186">
        <f t="shared" si="25"/>
        <v>1</v>
      </c>
      <c r="Z40" s="186">
        <f t="shared" si="25"/>
        <v>1</v>
      </c>
      <c r="AA40" s="186">
        <f t="shared" si="25"/>
        <v>1</v>
      </c>
      <c r="AB40" s="186">
        <f t="shared" si="25"/>
        <v>1</v>
      </c>
      <c r="AC40" s="186">
        <f t="shared" si="25"/>
        <v>1</v>
      </c>
      <c r="AD40" s="186">
        <f t="shared" si="25"/>
        <v>-1</v>
      </c>
      <c r="AE40" s="186">
        <f t="shared" si="25"/>
        <v>-1</v>
      </c>
      <c r="AF40" s="186">
        <f t="shared" si="25"/>
        <v>1</v>
      </c>
      <c r="AG40" s="186">
        <f t="shared" si="26"/>
        <v>-1</v>
      </c>
      <c r="AH40" s="186">
        <f t="shared" si="26"/>
        <v>-1</v>
      </c>
      <c r="AI40" s="186">
        <f t="shared" si="26"/>
        <v>1</v>
      </c>
    </row>
    <row r="41" spans="24:35" ht="15">
      <c r="X41" s="187" t="str">
        <f t="shared" si="24"/>
        <v>string</v>
      </c>
      <c r="Y41" s="185">
        <f t="shared" si="25"/>
        <v>1</v>
      </c>
      <c r="Z41" s="185">
        <f t="shared" si="25"/>
        <v>0</v>
      </c>
      <c r="AA41" s="185">
        <f t="shared" si="25"/>
        <v>1</v>
      </c>
      <c r="AB41" s="185">
        <f t="shared" si="25"/>
        <v>0</v>
      </c>
      <c r="AC41" s="185">
        <f t="shared" si="25"/>
        <v>0</v>
      </c>
      <c r="AD41" s="185">
        <f t="shared" si="25"/>
        <v>-1</v>
      </c>
      <c r="AE41" s="185">
        <f t="shared" si="25"/>
        <v>1</v>
      </c>
      <c r="AF41" s="185">
        <f t="shared" si="25"/>
        <v>0</v>
      </c>
      <c r="AG41" s="185">
        <f t="shared" si="26"/>
        <v>-1</v>
      </c>
      <c r="AH41" s="185">
        <f t="shared" si="26"/>
        <v>-1</v>
      </c>
      <c r="AI41" s="185">
        <f t="shared" si="26"/>
        <v>1</v>
      </c>
    </row>
    <row r="42" spans="24:35" ht="15">
      <c r="X42" s="188" t="str">
        <f t="shared" si="24"/>
        <v>double</v>
      </c>
      <c r="Y42" s="186">
        <f t="shared" si="25"/>
        <v>1</v>
      </c>
      <c r="Z42" s="186">
        <f t="shared" si="25"/>
        <v>0</v>
      </c>
      <c r="AA42" s="186">
        <f t="shared" si="25"/>
        <v>1</v>
      </c>
      <c r="AB42" s="186">
        <f t="shared" si="25"/>
        <v>1</v>
      </c>
      <c r="AC42" s="186">
        <f t="shared" si="25"/>
        <v>0</v>
      </c>
      <c r="AD42" s="186">
        <f t="shared" si="25"/>
        <v>-1</v>
      </c>
      <c r="AE42" s="186">
        <f t="shared" si="25"/>
        <v>-1</v>
      </c>
      <c r="AF42" s="186">
        <f t="shared" si="25"/>
        <v>1</v>
      </c>
      <c r="AG42" s="186">
        <f t="shared" si="26"/>
        <v>-1</v>
      </c>
      <c r="AH42" s="186">
        <f t="shared" si="26"/>
        <v>-1</v>
      </c>
      <c r="AI42" s="186">
        <f t="shared" si="26"/>
        <v>1</v>
      </c>
    </row>
    <row r="43" spans="24:35" ht="15">
      <c r="X43" s="189" t="str">
        <f t="shared" si="24"/>
        <v>integer</v>
      </c>
      <c r="Y43" s="185">
        <f t="shared" si="25"/>
        <v>1</v>
      </c>
      <c r="Z43" s="185">
        <f t="shared" si="25"/>
        <v>0</v>
      </c>
      <c r="AA43" s="185">
        <f t="shared" si="25"/>
        <v>1</v>
      </c>
      <c r="AB43" s="185">
        <f t="shared" si="25"/>
        <v>1</v>
      </c>
      <c r="AC43" s="185">
        <f t="shared" si="25"/>
        <v>1</v>
      </c>
      <c r="AD43" s="185">
        <f t="shared" si="25"/>
        <v>-1</v>
      </c>
      <c r="AE43" s="185">
        <f t="shared" si="25"/>
        <v>-1</v>
      </c>
      <c r="AF43" s="185">
        <f t="shared" si="25"/>
        <v>1</v>
      </c>
      <c r="AG43" s="185">
        <f t="shared" si="26"/>
        <v>-1</v>
      </c>
      <c r="AH43" s="185">
        <f t="shared" si="26"/>
        <v>-1</v>
      </c>
      <c r="AI43" s="185">
        <f t="shared" si="26"/>
        <v>1</v>
      </c>
    </row>
    <row r="44" spans="24:35" ht="15">
      <c r="X44" s="188" t="str">
        <f t="shared" si="24"/>
        <v>boolean</v>
      </c>
      <c r="Y44" s="186">
        <f t="shared" si="25"/>
        <v>1</v>
      </c>
      <c r="Z44" s="186">
        <f t="shared" si="25"/>
        <v>-1</v>
      </c>
      <c r="AA44" s="186">
        <f t="shared" si="25"/>
        <v>-1</v>
      </c>
      <c r="AB44" s="186">
        <f t="shared" si="25"/>
        <v>-1</v>
      </c>
      <c r="AC44" s="186">
        <f t="shared" si="25"/>
        <v>-1</v>
      </c>
      <c r="AD44" s="186">
        <f t="shared" si="25"/>
        <v>1</v>
      </c>
      <c r="AE44" s="186">
        <f t="shared" si="25"/>
        <v>-1</v>
      </c>
      <c r="AF44" s="186">
        <f t="shared" si="25"/>
        <v>-1</v>
      </c>
      <c r="AG44" s="186">
        <f t="shared" si="26"/>
        <v>-1</v>
      </c>
      <c r="AH44" s="186">
        <f t="shared" si="26"/>
        <v>-1</v>
      </c>
      <c r="AI44" s="186">
        <f t="shared" si="26"/>
        <v>1</v>
      </c>
    </row>
    <row r="45" spans="24:35" ht="15">
      <c r="X45" s="187" t="str">
        <f t="shared" si="24"/>
        <v>varbinary</v>
      </c>
      <c r="Y45" s="185">
        <f t="shared" si="25"/>
        <v>1</v>
      </c>
      <c r="Z45" s="185">
        <f t="shared" si="25"/>
        <v>-1</v>
      </c>
      <c r="AA45" s="185">
        <f t="shared" si="25"/>
        <v>1</v>
      </c>
      <c r="AB45" s="185">
        <f t="shared" si="25"/>
        <v>-1</v>
      </c>
      <c r="AC45" s="185">
        <f t="shared" si="25"/>
        <v>-1</v>
      </c>
      <c r="AD45" s="185">
        <f t="shared" si="25"/>
        <v>-1</v>
      </c>
      <c r="AE45" s="185">
        <f t="shared" si="25"/>
        <v>1</v>
      </c>
      <c r="AF45" s="185">
        <f t="shared" si="25"/>
        <v>-1</v>
      </c>
      <c r="AG45" s="185">
        <f t="shared" si="26"/>
        <v>-1</v>
      </c>
      <c r="AH45" s="185">
        <f t="shared" si="26"/>
        <v>-1</v>
      </c>
      <c r="AI45" s="185">
        <f t="shared" si="26"/>
        <v>1</v>
      </c>
    </row>
    <row r="46" spans="24:35" ht="15">
      <c r="X46" s="188" t="str">
        <f t="shared" si="24"/>
        <v>number</v>
      </c>
      <c r="Y46" s="186">
        <f t="shared" si="25"/>
        <v>1</v>
      </c>
      <c r="Z46" s="186">
        <f t="shared" si="25"/>
        <v>0</v>
      </c>
      <c r="AA46" s="186">
        <f t="shared" si="25"/>
        <v>1</v>
      </c>
      <c r="AB46" s="186">
        <f t="shared" si="25"/>
        <v>1</v>
      </c>
      <c r="AC46" s="186">
        <f t="shared" si="25"/>
        <v>0</v>
      </c>
      <c r="AD46" s="186">
        <f t="shared" si="25"/>
        <v>-1</v>
      </c>
      <c r="AE46" s="186">
        <f t="shared" si="25"/>
        <v>-1</v>
      </c>
      <c r="AF46" s="186">
        <f t="shared" si="25"/>
        <v>1</v>
      </c>
      <c r="AG46" s="186">
        <f t="shared" si="26"/>
        <v>-1</v>
      </c>
      <c r="AH46" s="186">
        <f t="shared" si="26"/>
        <v>-1</v>
      </c>
      <c r="AI46" s="186">
        <f t="shared" si="26"/>
        <v>1</v>
      </c>
    </row>
    <row r="47" spans="24:35" ht="15">
      <c r="X47" s="187" t="str">
        <f>C18</f>
        <v>array</v>
      </c>
      <c r="Y47" s="185">
        <f t="shared" ref="Y47:AF49" si="27">IF(D18="Y",1,IF(D18="S",0,-1))</f>
        <v>1</v>
      </c>
      <c r="Z47" s="185">
        <f t="shared" si="27"/>
        <v>-1</v>
      </c>
      <c r="AA47" s="185">
        <f t="shared" si="27"/>
        <v>-1</v>
      </c>
      <c r="AB47" s="185">
        <f t="shared" si="27"/>
        <v>-1</v>
      </c>
      <c r="AC47" s="185">
        <f t="shared" si="27"/>
        <v>-1</v>
      </c>
      <c r="AD47" s="185">
        <f t="shared" si="27"/>
        <v>-1</v>
      </c>
      <c r="AE47" s="185">
        <f t="shared" si="27"/>
        <v>-1</v>
      </c>
      <c r="AF47" s="185">
        <f t="shared" si="27"/>
        <v>-1</v>
      </c>
      <c r="AG47" s="185">
        <f t="shared" ref="AG47:AI49" si="28">IF(R18="Y",1,IF(R18="S",0,-1))</f>
        <v>1</v>
      </c>
      <c r="AH47" s="185">
        <f t="shared" si="28"/>
        <v>-1</v>
      </c>
      <c r="AI47" s="185">
        <f t="shared" si="28"/>
        <v>-1</v>
      </c>
    </row>
    <row r="48" spans="24:35" ht="15">
      <c r="X48" s="188" t="str">
        <f>C19</f>
        <v>map</v>
      </c>
      <c r="Y48" s="186">
        <f t="shared" si="27"/>
        <v>1</v>
      </c>
      <c r="Z48" s="186">
        <f t="shared" si="27"/>
        <v>-1</v>
      </c>
      <c r="AA48" s="186">
        <f t="shared" si="27"/>
        <v>-1</v>
      </c>
      <c r="AB48" s="186">
        <f t="shared" si="27"/>
        <v>-1</v>
      </c>
      <c r="AC48" s="186">
        <f t="shared" si="27"/>
        <v>-1</v>
      </c>
      <c r="AD48" s="186">
        <f t="shared" si="27"/>
        <v>-1</v>
      </c>
      <c r="AE48" s="186">
        <f t="shared" si="27"/>
        <v>-1</v>
      </c>
      <c r="AF48" s="186">
        <f t="shared" si="27"/>
        <v>-1</v>
      </c>
      <c r="AG48" s="186">
        <f t="shared" si="28"/>
        <v>-1</v>
      </c>
      <c r="AH48" s="186">
        <f t="shared" si="28"/>
        <v>1</v>
      </c>
      <c r="AI48" s="186">
        <f t="shared" si="28"/>
        <v>-1</v>
      </c>
    </row>
    <row r="49" spans="24:35" ht="15">
      <c r="X49" s="187" t="str">
        <f>C20</f>
        <v>scalar</v>
      </c>
      <c r="Y49" s="185">
        <f t="shared" si="27"/>
        <v>1</v>
      </c>
      <c r="Z49" s="185">
        <f t="shared" si="27"/>
        <v>0</v>
      </c>
      <c r="AA49" s="185">
        <f t="shared" si="27"/>
        <v>0</v>
      </c>
      <c r="AB49" s="185">
        <f t="shared" si="27"/>
        <v>0</v>
      </c>
      <c r="AC49" s="185">
        <f t="shared" si="27"/>
        <v>0</v>
      </c>
      <c r="AD49" s="185">
        <f t="shared" si="27"/>
        <v>0</v>
      </c>
      <c r="AE49" s="185">
        <f t="shared" si="27"/>
        <v>0</v>
      </c>
      <c r="AF49" s="185">
        <f t="shared" si="27"/>
        <v>0</v>
      </c>
      <c r="AG49" s="185">
        <f t="shared" si="28"/>
        <v>-1</v>
      </c>
      <c r="AH49" s="185">
        <f t="shared" si="28"/>
        <v>-1</v>
      </c>
      <c r="AI49" s="185">
        <f t="shared" si="28"/>
        <v>1</v>
      </c>
    </row>
    <row r="51" spans="24:35" ht="15">
      <c r="Y51" s="169">
        <v>1</v>
      </c>
      <c r="Z51" s="170" t="s">
        <v>181</v>
      </c>
    </row>
    <row r="52" spans="24:35" ht="15">
      <c r="Y52" s="169">
        <v>0</v>
      </c>
      <c r="Z52" s="170" t="s">
        <v>186</v>
      </c>
    </row>
    <row r="53" spans="24:35" ht="15">
      <c r="Y53" s="169">
        <v>-1</v>
      </c>
      <c r="Z53" s="170" t="s">
        <v>184</v>
      </c>
    </row>
  </sheetData>
  <pageMargins left="0.7" right="0.7" top="0.75" bottom="0.75" header="0.3" footer="0.3"/>
  <pageSetup paperSize="9" orientation="portrait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6"/>
  <sheetViews>
    <sheetView showGridLines="0" workbookViewId="0">
      <selection activeCell="F6" sqref="F6"/>
    </sheetView>
  </sheetViews>
  <sheetFormatPr defaultRowHeight="14.45"/>
  <cols>
    <col min="2" max="6" width="4.28515625" customWidth="1"/>
  </cols>
  <sheetData>
    <row r="1" spans="1:6" ht="44.45">
      <c r="B1" s="33" t="s">
        <v>187</v>
      </c>
      <c r="C1" s="33" t="s">
        <v>188</v>
      </c>
      <c r="D1" s="33" t="s">
        <v>189</v>
      </c>
      <c r="E1" s="33" t="s">
        <v>190</v>
      </c>
      <c r="F1" s="33" t="s">
        <v>191</v>
      </c>
    </row>
    <row r="2" spans="1:6" ht="18">
      <c r="A2" t="s">
        <v>187</v>
      </c>
      <c r="B2" s="28" t="s">
        <v>192</v>
      </c>
      <c r="C2" s="28"/>
      <c r="D2" s="28"/>
      <c r="E2" s="28"/>
      <c r="F2" s="28"/>
    </row>
    <row r="3" spans="1:6" ht="18">
      <c r="A3" t="s">
        <v>188</v>
      </c>
      <c r="B3" s="28"/>
      <c r="C3" s="28" t="s">
        <v>192</v>
      </c>
      <c r="D3" s="28" t="s">
        <v>192</v>
      </c>
      <c r="E3" s="28" t="s">
        <v>192</v>
      </c>
      <c r="F3" s="28"/>
    </row>
    <row r="4" spans="1:6" ht="18">
      <c r="A4" t="s">
        <v>189</v>
      </c>
      <c r="B4" s="28"/>
      <c r="C4" s="28" t="s">
        <v>192</v>
      </c>
      <c r="D4" s="28" t="s">
        <v>192</v>
      </c>
      <c r="E4" s="28" t="s">
        <v>192</v>
      </c>
      <c r="F4" s="28"/>
    </row>
    <row r="5" spans="1:6" ht="18">
      <c r="A5" t="s">
        <v>190</v>
      </c>
      <c r="B5" s="28"/>
      <c r="C5" s="28" t="s">
        <v>178</v>
      </c>
      <c r="D5" s="28" t="s">
        <v>178</v>
      </c>
      <c r="E5" s="28" t="s">
        <v>192</v>
      </c>
      <c r="F5" s="28"/>
    </row>
    <row r="6" spans="1:6" ht="18">
      <c r="A6" t="s">
        <v>191</v>
      </c>
      <c r="B6" s="28"/>
      <c r="C6" s="28"/>
      <c r="D6" s="28"/>
      <c r="E6" s="28"/>
      <c r="F6" s="28" t="s">
        <v>192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3:D12"/>
  <sheetViews>
    <sheetView workbookViewId="0">
      <selection activeCell="B10" sqref="B10"/>
    </sheetView>
  </sheetViews>
  <sheetFormatPr defaultRowHeight="14.45"/>
  <cols>
    <col min="2" max="2" width="16.85546875" customWidth="1"/>
    <col min="3" max="3" width="12.7109375" customWidth="1"/>
    <col min="4" max="4" width="24.28515625" customWidth="1"/>
  </cols>
  <sheetData>
    <row r="3" spans="2:4" ht="21" customHeight="1">
      <c r="B3" s="34" t="s">
        <v>149</v>
      </c>
      <c r="C3" s="34" t="s">
        <v>150</v>
      </c>
      <c r="D3" s="34" t="s">
        <v>151</v>
      </c>
    </row>
    <row r="4" spans="2:4" ht="21" customHeight="1">
      <c r="B4" s="34" t="s">
        <v>152</v>
      </c>
      <c r="C4" s="34" t="s">
        <v>153</v>
      </c>
      <c r="D4" s="34" t="s">
        <v>4</v>
      </c>
    </row>
    <row r="5" spans="2:4" ht="21" customHeight="1">
      <c r="B5" s="34" t="s">
        <v>154</v>
      </c>
      <c r="C5" s="34" t="s">
        <v>155</v>
      </c>
      <c r="D5" s="34" t="s">
        <v>103</v>
      </c>
    </row>
    <row r="6" spans="2:4" ht="21" customHeight="1">
      <c r="B6" s="34" t="s">
        <v>156</v>
      </c>
      <c r="C6" s="34" t="s">
        <v>157</v>
      </c>
      <c r="D6" s="34" t="s">
        <v>158</v>
      </c>
    </row>
    <row r="7" spans="2:4" ht="21" customHeight="1">
      <c r="B7" s="34" t="s">
        <v>159</v>
      </c>
      <c r="C7" s="34" t="s">
        <v>160</v>
      </c>
      <c r="D7" s="34" t="s">
        <v>161</v>
      </c>
    </row>
    <row r="8" spans="2:4" ht="21" customHeight="1">
      <c r="B8" s="34" t="s">
        <v>162</v>
      </c>
      <c r="C8" s="34" t="s">
        <v>163</v>
      </c>
      <c r="D8" s="34" t="s">
        <v>164</v>
      </c>
    </row>
    <row r="9" spans="2:4" ht="21" customHeight="1">
      <c r="B9" s="34" t="s">
        <v>165</v>
      </c>
      <c r="C9" s="34" t="s">
        <v>166</v>
      </c>
      <c r="D9" s="34" t="s">
        <v>167</v>
      </c>
    </row>
    <row r="10" spans="2:4" ht="21" customHeight="1">
      <c r="B10" s="34" t="s">
        <v>168</v>
      </c>
      <c r="C10" s="34" t="s">
        <v>169</v>
      </c>
      <c r="D10" s="34" t="s">
        <v>170</v>
      </c>
    </row>
    <row r="11" spans="2:4" ht="21" customHeight="1">
      <c r="B11" s="34" t="s">
        <v>171</v>
      </c>
      <c r="C11" s="34" t="s">
        <v>172</v>
      </c>
      <c r="D11" s="34" t="s">
        <v>173</v>
      </c>
    </row>
    <row r="12" spans="2:4" ht="21" customHeight="1">
      <c r="B12" s="34" t="s">
        <v>174</v>
      </c>
      <c r="C12" s="34" t="s">
        <v>175</v>
      </c>
      <c r="D12" s="34" t="s">
        <v>176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35"/>
  <sheetViews>
    <sheetView showGridLines="0" zoomScaleNormal="100" workbookViewId="0">
      <selection activeCell="L13" sqref="L13"/>
    </sheetView>
  </sheetViews>
  <sheetFormatPr defaultRowHeight="14.45"/>
  <cols>
    <col min="1" max="1" width="3.7109375" customWidth="1"/>
    <col min="2" max="2" width="32.42578125" customWidth="1"/>
    <col min="3" max="3" width="5.28515625" customWidth="1"/>
    <col min="4" max="17" width="4.42578125" customWidth="1"/>
  </cols>
  <sheetData>
    <row r="1" spans="1:19" ht="13.5" customHeight="1"/>
    <row r="2" spans="1:19" ht="6.4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s="74" customFormat="1" ht="101.65" customHeight="1">
      <c r="B3" s="231"/>
      <c r="C3" s="232"/>
      <c r="D3" s="245" t="s">
        <v>193</v>
      </c>
      <c r="E3" s="245" t="s">
        <v>194</v>
      </c>
      <c r="F3" s="245" t="s">
        <v>195</v>
      </c>
      <c r="G3" s="245" t="s">
        <v>196</v>
      </c>
      <c r="H3" s="245" t="s">
        <v>197</v>
      </c>
      <c r="I3" s="245" t="s">
        <v>198</v>
      </c>
      <c r="J3" s="245" t="s">
        <v>199</v>
      </c>
      <c r="K3" s="245" t="s">
        <v>200</v>
      </c>
      <c r="L3" s="245" t="s">
        <v>23</v>
      </c>
      <c r="M3" s="245" t="s">
        <v>201</v>
      </c>
      <c r="N3" s="245" t="s">
        <v>202</v>
      </c>
      <c r="O3" s="245" t="s">
        <v>203</v>
      </c>
      <c r="P3" s="245" t="s">
        <v>204</v>
      </c>
      <c r="Q3" s="245" t="s">
        <v>205</v>
      </c>
      <c r="R3" s="76"/>
    </row>
    <row r="4" spans="1:19" ht="15">
      <c r="A4" s="36"/>
      <c r="B4" s="243" t="s">
        <v>206</v>
      </c>
      <c r="C4" s="233" t="s">
        <v>207</v>
      </c>
      <c r="D4" s="234">
        <f t="shared" ref="D4:Q4" si="0">IF(D22="Y",1,IF(D22="N"," ",-1))</f>
        <v>1</v>
      </c>
      <c r="E4" s="234">
        <f t="shared" si="0"/>
        <v>1</v>
      </c>
      <c r="F4" s="234">
        <f t="shared" si="0"/>
        <v>1</v>
      </c>
      <c r="G4" s="234" t="str">
        <f t="shared" si="0"/>
        <v xml:space="preserve"> </v>
      </c>
      <c r="H4" s="234" t="str">
        <f t="shared" si="0"/>
        <v xml:space="preserve"> </v>
      </c>
      <c r="I4" s="234" t="str">
        <f t="shared" si="0"/>
        <v xml:space="preserve"> </v>
      </c>
      <c r="J4" s="234">
        <f t="shared" si="0"/>
        <v>-1</v>
      </c>
      <c r="K4" s="234">
        <f t="shared" si="0"/>
        <v>-1</v>
      </c>
      <c r="L4" s="234" t="str">
        <f t="shared" si="0"/>
        <v xml:space="preserve"> </v>
      </c>
      <c r="M4" s="234">
        <f t="shared" si="0"/>
        <v>-1</v>
      </c>
      <c r="N4" s="234" t="str">
        <f t="shared" si="0"/>
        <v xml:space="preserve"> </v>
      </c>
      <c r="O4" s="234">
        <f t="shared" si="0"/>
        <v>-1</v>
      </c>
      <c r="P4" s="234" t="str">
        <f t="shared" si="0"/>
        <v xml:space="preserve"> </v>
      </c>
      <c r="Q4" s="235" t="str">
        <f t="shared" si="0"/>
        <v xml:space="preserve"> </v>
      </c>
      <c r="R4" s="242"/>
      <c r="S4" s="10"/>
    </row>
    <row r="5" spans="1:19" ht="15">
      <c r="A5" s="36"/>
      <c r="B5" s="244" t="s">
        <v>208</v>
      </c>
      <c r="C5" s="227" t="s">
        <v>209</v>
      </c>
      <c r="D5" s="79">
        <f t="shared" ref="D5:Q5" si="1">IF(D23="Y",1,IF(D23="N"," ",-1))</f>
        <v>1</v>
      </c>
      <c r="E5" s="79">
        <f t="shared" si="1"/>
        <v>1</v>
      </c>
      <c r="F5" s="79">
        <f t="shared" si="1"/>
        <v>1</v>
      </c>
      <c r="G5" s="79" t="str">
        <f t="shared" si="1"/>
        <v xml:space="preserve"> </v>
      </c>
      <c r="H5" s="79" t="str">
        <f t="shared" si="1"/>
        <v xml:space="preserve"> </v>
      </c>
      <c r="I5" s="79" t="str">
        <f t="shared" si="1"/>
        <v xml:space="preserve"> </v>
      </c>
      <c r="J5" s="79" t="str">
        <f t="shared" si="1"/>
        <v xml:space="preserve"> </v>
      </c>
      <c r="K5" s="79" t="str">
        <f t="shared" si="1"/>
        <v xml:space="preserve"> </v>
      </c>
      <c r="L5" s="79" t="str">
        <f t="shared" si="1"/>
        <v xml:space="preserve"> </v>
      </c>
      <c r="M5" s="79">
        <f t="shared" si="1"/>
        <v>-1</v>
      </c>
      <c r="N5" s="79" t="str">
        <f t="shared" si="1"/>
        <v xml:space="preserve"> </v>
      </c>
      <c r="O5" s="79">
        <f t="shared" si="1"/>
        <v>-1</v>
      </c>
      <c r="P5" s="79" t="str">
        <f t="shared" si="1"/>
        <v xml:space="preserve"> </v>
      </c>
      <c r="Q5" s="236" t="str">
        <f t="shared" si="1"/>
        <v xml:space="preserve"> </v>
      </c>
      <c r="R5" s="242"/>
      <c r="S5" s="10"/>
    </row>
    <row r="6" spans="1:19" ht="28.9">
      <c r="A6" s="36"/>
      <c r="B6" s="244" t="s">
        <v>210</v>
      </c>
      <c r="C6" s="227" t="s">
        <v>211</v>
      </c>
      <c r="D6" s="79">
        <f t="shared" ref="D6:Q6" si="2">IF(D24="Y",1,IF(D24="N"," ",-1))</f>
        <v>1</v>
      </c>
      <c r="E6" s="79">
        <f t="shared" si="2"/>
        <v>1</v>
      </c>
      <c r="F6" s="79">
        <f t="shared" si="2"/>
        <v>1</v>
      </c>
      <c r="G6" s="79">
        <f t="shared" si="2"/>
        <v>1</v>
      </c>
      <c r="H6" s="79">
        <f t="shared" si="2"/>
        <v>1</v>
      </c>
      <c r="I6" s="79">
        <f t="shared" si="2"/>
        <v>1</v>
      </c>
      <c r="J6" s="79">
        <f t="shared" si="2"/>
        <v>1</v>
      </c>
      <c r="K6" s="79">
        <f t="shared" si="2"/>
        <v>1</v>
      </c>
      <c r="L6" s="79">
        <f t="shared" si="2"/>
        <v>1</v>
      </c>
      <c r="M6" s="79">
        <f t="shared" si="2"/>
        <v>-1</v>
      </c>
      <c r="N6" s="79" t="str">
        <f t="shared" si="2"/>
        <v xml:space="preserve"> </v>
      </c>
      <c r="O6" s="79">
        <f t="shared" si="2"/>
        <v>-1</v>
      </c>
      <c r="P6" s="79" t="str">
        <f t="shared" si="2"/>
        <v xml:space="preserve"> </v>
      </c>
      <c r="Q6" s="236" t="str">
        <f t="shared" si="2"/>
        <v xml:space="preserve"> </v>
      </c>
      <c r="R6" s="242"/>
      <c r="S6" s="10"/>
    </row>
    <row r="7" spans="1:19" ht="15">
      <c r="A7" s="36"/>
      <c r="B7" s="244" t="s">
        <v>196</v>
      </c>
      <c r="C7" s="227" t="s">
        <v>212</v>
      </c>
      <c r="D7" s="79" t="str">
        <f t="shared" ref="D7:Q7" si="3">IF(D25="Y",1,IF(D25="N"," ",-1))</f>
        <v xml:space="preserve"> </v>
      </c>
      <c r="E7" s="79" t="str">
        <f t="shared" si="3"/>
        <v xml:space="preserve"> </v>
      </c>
      <c r="F7" s="79">
        <f t="shared" si="3"/>
        <v>1</v>
      </c>
      <c r="G7" s="79">
        <f t="shared" si="3"/>
        <v>1</v>
      </c>
      <c r="H7" s="79" t="str">
        <f t="shared" si="3"/>
        <v xml:space="preserve"> </v>
      </c>
      <c r="I7" s="79">
        <f t="shared" si="3"/>
        <v>1</v>
      </c>
      <c r="J7" s="79" t="str">
        <f t="shared" si="3"/>
        <v xml:space="preserve"> </v>
      </c>
      <c r="K7" s="79" t="str">
        <f t="shared" si="3"/>
        <v xml:space="preserve"> </v>
      </c>
      <c r="L7" s="79" t="str">
        <f t="shared" si="3"/>
        <v xml:space="preserve"> </v>
      </c>
      <c r="M7" s="79">
        <f t="shared" si="3"/>
        <v>-1</v>
      </c>
      <c r="N7" s="79" t="str">
        <f t="shared" si="3"/>
        <v xml:space="preserve"> </v>
      </c>
      <c r="O7" s="79">
        <f t="shared" si="3"/>
        <v>-1</v>
      </c>
      <c r="P7" s="79" t="str">
        <f t="shared" si="3"/>
        <v xml:space="preserve"> </v>
      </c>
      <c r="Q7" s="236" t="str">
        <f t="shared" si="3"/>
        <v xml:space="preserve"> </v>
      </c>
      <c r="R7" s="242"/>
      <c r="S7" s="10"/>
    </row>
    <row r="8" spans="1:19" ht="15">
      <c r="A8" s="36"/>
      <c r="B8" s="244" t="s">
        <v>197</v>
      </c>
      <c r="C8" s="227" t="s">
        <v>213</v>
      </c>
      <c r="D8" s="79" t="str">
        <f t="shared" ref="D8:Q8" si="4">IF(D26="Y",1,IF(D26="N"," ",-1))</f>
        <v xml:space="preserve"> </v>
      </c>
      <c r="E8" s="79" t="str">
        <f t="shared" si="4"/>
        <v xml:space="preserve"> </v>
      </c>
      <c r="F8" s="79">
        <f t="shared" si="4"/>
        <v>1</v>
      </c>
      <c r="G8" s="79" t="str">
        <f t="shared" si="4"/>
        <v xml:space="preserve"> </v>
      </c>
      <c r="H8" s="79">
        <f t="shared" si="4"/>
        <v>1</v>
      </c>
      <c r="I8" s="79">
        <f t="shared" si="4"/>
        <v>1</v>
      </c>
      <c r="J8" s="79" t="str">
        <f t="shared" si="4"/>
        <v xml:space="preserve"> </v>
      </c>
      <c r="K8" s="79" t="str">
        <f t="shared" si="4"/>
        <v xml:space="preserve"> </v>
      </c>
      <c r="L8" s="79" t="str">
        <f t="shared" si="4"/>
        <v xml:space="preserve"> </v>
      </c>
      <c r="M8" s="79">
        <f t="shared" si="4"/>
        <v>-1</v>
      </c>
      <c r="N8" s="79" t="str">
        <f t="shared" si="4"/>
        <v xml:space="preserve"> </v>
      </c>
      <c r="O8" s="79">
        <f t="shared" si="4"/>
        <v>-1</v>
      </c>
      <c r="P8" s="79" t="str">
        <f t="shared" si="4"/>
        <v xml:space="preserve"> </v>
      </c>
      <c r="Q8" s="236" t="str">
        <f t="shared" si="4"/>
        <v xml:space="preserve"> </v>
      </c>
      <c r="R8" s="242"/>
      <c r="S8" s="10"/>
    </row>
    <row r="9" spans="1:19" ht="15">
      <c r="A9" s="36"/>
      <c r="B9" s="244" t="s">
        <v>198</v>
      </c>
      <c r="C9" s="227" t="s">
        <v>214</v>
      </c>
      <c r="D9" s="79" t="str">
        <f t="shared" ref="D9:Q9" si="5">IF(D27="Y",1,IF(D27="N"," ",-1))</f>
        <v xml:space="preserve"> </v>
      </c>
      <c r="E9" s="79" t="str">
        <f t="shared" si="5"/>
        <v xml:space="preserve"> </v>
      </c>
      <c r="F9" s="79">
        <f t="shared" si="5"/>
        <v>1</v>
      </c>
      <c r="G9" s="79">
        <f t="shared" si="5"/>
        <v>1</v>
      </c>
      <c r="H9" s="79">
        <f t="shared" si="5"/>
        <v>1</v>
      </c>
      <c r="I9" s="79">
        <f t="shared" si="5"/>
        <v>1</v>
      </c>
      <c r="J9" s="79" t="str">
        <f t="shared" si="5"/>
        <v xml:space="preserve"> </v>
      </c>
      <c r="K9" s="79" t="str">
        <f t="shared" si="5"/>
        <v xml:space="preserve"> </v>
      </c>
      <c r="L9" s="79" t="str">
        <f t="shared" si="5"/>
        <v xml:space="preserve"> </v>
      </c>
      <c r="M9" s="79">
        <f t="shared" si="5"/>
        <v>-1</v>
      </c>
      <c r="N9" s="79" t="str">
        <f t="shared" si="5"/>
        <v xml:space="preserve"> </v>
      </c>
      <c r="O9" s="79">
        <f t="shared" si="5"/>
        <v>-1</v>
      </c>
      <c r="P9" s="79" t="str">
        <f t="shared" si="5"/>
        <v xml:space="preserve"> </v>
      </c>
      <c r="Q9" s="236" t="str">
        <f t="shared" si="5"/>
        <v xml:space="preserve"> </v>
      </c>
      <c r="R9" s="242"/>
      <c r="S9" s="10"/>
    </row>
    <row r="10" spans="1:19" ht="15">
      <c r="A10" s="36"/>
      <c r="B10" s="244" t="s">
        <v>199</v>
      </c>
      <c r="C10" s="227" t="s">
        <v>215</v>
      </c>
      <c r="D10" s="79">
        <f t="shared" ref="D10:Q10" si="6">IF(D28="Y",1,IF(D28="N"," ",-1))</f>
        <v>-1</v>
      </c>
      <c r="E10" s="79" t="str">
        <f t="shared" si="6"/>
        <v xml:space="preserve"> </v>
      </c>
      <c r="F10" s="79">
        <f t="shared" si="6"/>
        <v>1</v>
      </c>
      <c r="G10" s="79" t="str">
        <f t="shared" si="6"/>
        <v xml:space="preserve"> </v>
      </c>
      <c r="H10" s="79" t="str">
        <f t="shared" si="6"/>
        <v xml:space="preserve"> </v>
      </c>
      <c r="I10" s="79" t="str">
        <f t="shared" si="6"/>
        <v xml:space="preserve"> </v>
      </c>
      <c r="J10" s="79">
        <f t="shared" si="6"/>
        <v>1</v>
      </c>
      <c r="K10" s="79" t="str">
        <f t="shared" si="6"/>
        <v xml:space="preserve"> </v>
      </c>
      <c r="L10" s="79" t="str">
        <f t="shared" si="6"/>
        <v xml:space="preserve"> </v>
      </c>
      <c r="M10" s="79">
        <f t="shared" si="6"/>
        <v>-1</v>
      </c>
      <c r="N10" s="79" t="str">
        <f t="shared" si="6"/>
        <v xml:space="preserve"> </v>
      </c>
      <c r="O10" s="79">
        <f t="shared" si="6"/>
        <v>-1</v>
      </c>
      <c r="P10" s="79" t="str">
        <f t="shared" si="6"/>
        <v xml:space="preserve"> </v>
      </c>
      <c r="Q10" s="236" t="str">
        <f t="shared" si="6"/>
        <v xml:space="preserve"> </v>
      </c>
      <c r="R10" s="242"/>
      <c r="S10" s="10"/>
    </row>
    <row r="11" spans="1:19" ht="15">
      <c r="A11" s="36"/>
      <c r="B11" s="244" t="s">
        <v>200</v>
      </c>
      <c r="C11" s="227" t="s">
        <v>216</v>
      </c>
      <c r="D11" s="79">
        <f t="shared" ref="D11:Q11" si="7">IF(D29="Y",1,IF(D29="N"," ",-1))</f>
        <v>-1</v>
      </c>
      <c r="E11" s="79" t="str">
        <f t="shared" si="7"/>
        <v xml:space="preserve"> </v>
      </c>
      <c r="F11" s="79">
        <f t="shared" si="7"/>
        <v>1</v>
      </c>
      <c r="G11" s="79" t="str">
        <f t="shared" si="7"/>
        <v xml:space="preserve"> </v>
      </c>
      <c r="H11" s="79" t="str">
        <f t="shared" si="7"/>
        <v xml:space="preserve"> </v>
      </c>
      <c r="I11" s="79" t="str">
        <f t="shared" si="7"/>
        <v xml:space="preserve"> </v>
      </c>
      <c r="J11" s="79" t="str">
        <f t="shared" si="7"/>
        <v xml:space="preserve"> </v>
      </c>
      <c r="K11" s="79">
        <f t="shared" si="7"/>
        <v>1</v>
      </c>
      <c r="L11" s="79" t="str">
        <f t="shared" si="7"/>
        <v xml:space="preserve"> </v>
      </c>
      <c r="M11" s="79">
        <f t="shared" si="7"/>
        <v>-1</v>
      </c>
      <c r="N11" s="79" t="str">
        <f t="shared" si="7"/>
        <v xml:space="preserve"> </v>
      </c>
      <c r="O11" s="79">
        <f t="shared" si="7"/>
        <v>-1</v>
      </c>
      <c r="P11" s="79" t="str">
        <f t="shared" si="7"/>
        <v xml:space="preserve"> </v>
      </c>
      <c r="Q11" s="236" t="str">
        <f t="shared" si="7"/>
        <v xml:space="preserve"> </v>
      </c>
      <c r="R11" s="242"/>
      <c r="S11" s="10"/>
    </row>
    <row r="12" spans="1:19" ht="15">
      <c r="A12" s="36"/>
      <c r="B12" s="244" t="s">
        <v>23</v>
      </c>
      <c r="C12" s="227" t="s">
        <v>217</v>
      </c>
      <c r="D12" s="79" t="str">
        <f t="shared" ref="D12:Q12" si="8">IF(D30="Y",1,IF(D30="N"," ",-1))</f>
        <v xml:space="preserve"> </v>
      </c>
      <c r="E12" s="79" t="str">
        <f t="shared" si="8"/>
        <v xml:space="preserve"> </v>
      </c>
      <c r="F12" s="79">
        <f t="shared" si="8"/>
        <v>1</v>
      </c>
      <c r="G12" s="79" t="str">
        <f t="shared" si="8"/>
        <v xml:space="preserve"> </v>
      </c>
      <c r="H12" s="79" t="str">
        <f t="shared" si="8"/>
        <v xml:space="preserve"> </v>
      </c>
      <c r="I12" s="79" t="str">
        <f t="shared" si="8"/>
        <v xml:space="preserve"> </v>
      </c>
      <c r="J12" s="79" t="str">
        <f t="shared" si="8"/>
        <v xml:space="preserve"> </v>
      </c>
      <c r="K12" s="79" t="str">
        <f t="shared" si="8"/>
        <v xml:space="preserve"> </v>
      </c>
      <c r="L12" s="79">
        <f t="shared" si="8"/>
        <v>1</v>
      </c>
      <c r="M12" s="79">
        <f t="shared" si="8"/>
        <v>-1</v>
      </c>
      <c r="N12" s="79" t="str">
        <f t="shared" si="8"/>
        <v xml:space="preserve"> </v>
      </c>
      <c r="O12" s="79">
        <f t="shared" si="8"/>
        <v>-1</v>
      </c>
      <c r="P12" s="79" t="str">
        <f t="shared" si="8"/>
        <v xml:space="preserve"> </v>
      </c>
      <c r="Q12" s="236" t="str">
        <f t="shared" si="8"/>
        <v xml:space="preserve"> </v>
      </c>
      <c r="R12" s="242"/>
      <c r="S12" s="10"/>
    </row>
    <row r="13" spans="1:19" ht="15">
      <c r="A13" s="36"/>
      <c r="B13" s="244" t="s">
        <v>201</v>
      </c>
      <c r="C13" s="227" t="s">
        <v>218</v>
      </c>
      <c r="D13" s="79">
        <f t="shared" ref="D13:Q13" si="9">IF(D31="Y",1,IF(D31="N"," ",-1))</f>
        <v>-1</v>
      </c>
      <c r="E13" s="79">
        <f t="shared" si="9"/>
        <v>-1</v>
      </c>
      <c r="F13" s="79">
        <f t="shared" si="9"/>
        <v>-1</v>
      </c>
      <c r="G13" s="79">
        <f t="shared" si="9"/>
        <v>-1</v>
      </c>
      <c r="H13" s="79">
        <f t="shared" si="9"/>
        <v>-1</v>
      </c>
      <c r="I13" s="79">
        <f t="shared" si="9"/>
        <v>-1</v>
      </c>
      <c r="J13" s="79">
        <f t="shared" si="9"/>
        <v>-1</v>
      </c>
      <c r="K13" s="79">
        <f t="shared" si="9"/>
        <v>-1</v>
      </c>
      <c r="L13" s="79">
        <f t="shared" si="9"/>
        <v>-1</v>
      </c>
      <c r="M13" s="79">
        <f t="shared" si="9"/>
        <v>-1</v>
      </c>
      <c r="N13" s="79">
        <f t="shared" si="9"/>
        <v>-1</v>
      </c>
      <c r="O13" s="79">
        <f t="shared" si="9"/>
        <v>-1</v>
      </c>
      <c r="P13" s="79">
        <f t="shared" si="9"/>
        <v>-1</v>
      </c>
      <c r="Q13" s="236" t="str">
        <f t="shared" si="9"/>
        <v xml:space="preserve"> </v>
      </c>
      <c r="R13" s="242"/>
      <c r="S13" s="10"/>
    </row>
    <row r="14" spans="1:19" ht="28.9">
      <c r="A14" s="36"/>
      <c r="B14" s="244" t="s">
        <v>219</v>
      </c>
      <c r="C14" s="227" t="s">
        <v>220</v>
      </c>
      <c r="D14" s="79" t="str">
        <f t="shared" ref="D14:Q14" si="10">IF(D32="Y",1,IF(D32="N"," ",-1))</f>
        <v xml:space="preserve"> </v>
      </c>
      <c r="E14" s="79" t="str">
        <f t="shared" si="10"/>
        <v xml:space="preserve"> </v>
      </c>
      <c r="F14" s="79" t="str">
        <f t="shared" si="10"/>
        <v xml:space="preserve"> </v>
      </c>
      <c r="G14" s="79" t="str">
        <f t="shared" si="10"/>
        <v xml:space="preserve"> </v>
      </c>
      <c r="H14" s="79" t="str">
        <f t="shared" si="10"/>
        <v xml:space="preserve"> </v>
      </c>
      <c r="I14" s="79" t="str">
        <f t="shared" si="10"/>
        <v xml:space="preserve"> </v>
      </c>
      <c r="J14" s="79" t="str">
        <f t="shared" si="10"/>
        <v xml:space="preserve"> </v>
      </c>
      <c r="K14" s="79" t="str">
        <f t="shared" si="10"/>
        <v xml:space="preserve"> </v>
      </c>
      <c r="L14" s="79" t="str">
        <f t="shared" si="10"/>
        <v xml:space="preserve"> </v>
      </c>
      <c r="M14" s="79">
        <f t="shared" si="10"/>
        <v>-1</v>
      </c>
      <c r="N14" s="79">
        <f t="shared" si="10"/>
        <v>1</v>
      </c>
      <c r="O14" s="79">
        <f t="shared" si="10"/>
        <v>-1</v>
      </c>
      <c r="P14" s="79" t="str">
        <f t="shared" si="10"/>
        <v xml:space="preserve"> </v>
      </c>
      <c r="Q14" s="236" t="str">
        <f t="shared" si="10"/>
        <v xml:space="preserve"> </v>
      </c>
      <c r="R14" s="242"/>
      <c r="S14" s="10"/>
    </row>
    <row r="15" spans="1:19" ht="15">
      <c r="A15" s="36"/>
      <c r="B15" s="244" t="s">
        <v>221</v>
      </c>
      <c r="C15" s="227" t="s">
        <v>222</v>
      </c>
      <c r="D15" s="79">
        <f t="shared" ref="D15:Q15" si="11">IF(D33="Y",1,IF(D33="N"," ",-1))</f>
        <v>-1</v>
      </c>
      <c r="E15" s="79">
        <f t="shared" si="11"/>
        <v>-1</v>
      </c>
      <c r="F15" s="79">
        <f t="shared" si="11"/>
        <v>-1</v>
      </c>
      <c r="G15" s="79">
        <f t="shared" si="11"/>
        <v>-1</v>
      </c>
      <c r="H15" s="79">
        <f t="shared" si="11"/>
        <v>-1</v>
      </c>
      <c r="I15" s="79">
        <f t="shared" si="11"/>
        <v>-1</v>
      </c>
      <c r="J15" s="79">
        <f t="shared" si="11"/>
        <v>-1</v>
      </c>
      <c r="K15" s="79">
        <f t="shared" si="11"/>
        <v>-1</v>
      </c>
      <c r="L15" s="79">
        <f t="shared" si="11"/>
        <v>-1</v>
      </c>
      <c r="M15" s="79">
        <f t="shared" si="11"/>
        <v>-1</v>
      </c>
      <c r="N15" s="79">
        <f t="shared" si="11"/>
        <v>-1</v>
      </c>
      <c r="O15" s="79">
        <f t="shared" si="11"/>
        <v>-1</v>
      </c>
      <c r="P15" s="79" t="str">
        <f t="shared" si="11"/>
        <v xml:space="preserve"> </v>
      </c>
      <c r="Q15" s="236" t="str">
        <f t="shared" si="11"/>
        <v xml:space="preserve"> </v>
      </c>
      <c r="R15" s="242"/>
      <c r="S15" s="10"/>
    </row>
    <row r="16" spans="1:19" ht="15">
      <c r="A16" s="36"/>
      <c r="B16" s="244" t="s">
        <v>223</v>
      </c>
      <c r="C16" s="227" t="s">
        <v>224</v>
      </c>
      <c r="D16" s="79" t="str">
        <f t="shared" ref="D16:Q16" si="12">IF(D34="Y",1,IF(D34="N"," ",-1))</f>
        <v xml:space="preserve"> </v>
      </c>
      <c r="E16" s="79" t="str">
        <f t="shared" si="12"/>
        <v xml:space="preserve"> </v>
      </c>
      <c r="F16" s="79" t="str">
        <f t="shared" si="12"/>
        <v xml:space="preserve"> </v>
      </c>
      <c r="G16" s="79" t="str">
        <f t="shared" si="12"/>
        <v xml:space="preserve"> </v>
      </c>
      <c r="H16" s="79" t="str">
        <f t="shared" si="12"/>
        <v xml:space="preserve"> </v>
      </c>
      <c r="I16" s="79" t="str">
        <f t="shared" si="12"/>
        <v xml:space="preserve"> </v>
      </c>
      <c r="J16" s="79" t="str">
        <f t="shared" si="12"/>
        <v xml:space="preserve"> </v>
      </c>
      <c r="K16" s="79" t="str">
        <f t="shared" si="12"/>
        <v xml:space="preserve"> </v>
      </c>
      <c r="L16" s="79" t="str">
        <f t="shared" si="12"/>
        <v xml:space="preserve"> </v>
      </c>
      <c r="M16" s="79">
        <f t="shared" si="12"/>
        <v>-1</v>
      </c>
      <c r="N16" s="79" t="str">
        <f t="shared" si="12"/>
        <v xml:space="preserve"> </v>
      </c>
      <c r="O16" s="79" t="str">
        <f t="shared" si="12"/>
        <v xml:space="preserve"> </v>
      </c>
      <c r="P16" s="79">
        <f t="shared" si="12"/>
        <v>-1</v>
      </c>
      <c r="Q16" s="236" t="str">
        <f t="shared" si="12"/>
        <v xml:space="preserve"> </v>
      </c>
      <c r="R16" s="242"/>
      <c r="S16" s="10"/>
    </row>
    <row r="17" spans="1:19" ht="15">
      <c r="A17" s="10"/>
      <c r="B17" s="244" t="s">
        <v>225</v>
      </c>
      <c r="C17" s="227" t="s">
        <v>226</v>
      </c>
      <c r="D17" s="79" t="str">
        <f t="shared" ref="D17:Q17" si="13">IF(D35="Y",1,IF(D35="N"," ",-1))</f>
        <v xml:space="preserve"> </v>
      </c>
      <c r="E17" s="79" t="str">
        <f t="shared" si="13"/>
        <v xml:space="preserve"> </v>
      </c>
      <c r="F17" s="79" t="str">
        <f t="shared" si="13"/>
        <v xml:space="preserve"> </v>
      </c>
      <c r="G17" s="79" t="str">
        <f t="shared" si="13"/>
        <v xml:space="preserve"> </v>
      </c>
      <c r="H17" s="79" t="str">
        <f t="shared" si="13"/>
        <v xml:space="preserve"> </v>
      </c>
      <c r="I17" s="79" t="str">
        <f t="shared" si="13"/>
        <v xml:space="preserve"> </v>
      </c>
      <c r="J17" s="79" t="str">
        <f t="shared" si="13"/>
        <v xml:space="preserve"> </v>
      </c>
      <c r="K17" s="79" t="str">
        <f t="shared" si="13"/>
        <v xml:space="preserve"> </v>
      </c>
      <c r="L17" s="79" t="str">
        <f t="shared" si="13"/>
        <v xml:space="preserve"> </v>
      </c>
      <c r="M17" s="79" t="str">
        <f t="shared" si="13"/>
        <v xml:space="preserve"> </v>
      </c>
      <c r="N17" s="79" t="str">
        <f t="shared" si="13"/>
        <v xml:space="preserve"> </v>
      </c>
      <c r="O17" s="79" t="str">
        <f t="shared" si="13"/>
        <v xml:space="preserve"> </v>
      </c>
      <c r="P17" s="79" t="str">
        <f t="shared" si="13"/>
        <v xml:space="preserve"> </v>
      </c>
      <c r="Q17" s="236">
        <f t="shared" si="13"/>
        <v>-1</v>
      </c>
      <c r="R17" s="242"/>
      <c r="S17" s="10"/>
    </row>
    <row r="18" spans="1:19" ht="15">
      <c r="A18" s="10"/>
      <c r="B18" s="237"/>
      <c r="C18" s="238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1"/>
      <c r="R18" s="242"/>
      <c r="S18" s="10"/>
    </row>
    <row r="19" spans="1:19">
      <c r="B19" s="237"/>
      <c r="C19" s="239"/>
      <c r="D19" s="240">
        <f t="shared" ref="D19:Q19" si="14">IF(D37="Y",1,IF(D37="N"," ",-1))</f>
        <v>-1</v>
      </c>
      <c r="E19" s="240">
        <f t="shared" si="14"/>
        <v>-1</v>
      </c>
      <c r="F19" s="240">
        <f t="shared" si="14"/>
        <v>-1</v>
      </c>
      <c r="G19" s="240">
        <f t="shared" si="14"/>
        <v>-1</v>
      </c>
      <c r="H19" s="240">
        <f t="shared" si="14"/>
        <v>-1</v>
      </c>
      <c r="I19" s="240">
        <f t="shared" si="14"/>
        <v>-1</v>
      </c>
      <c r="J19" s="240">
        <f t="shared" si="14"/>
        <v>-1</v>
      </c>
      <c r="K19" s="240">
        <f t="shared" si="14"/>
        <v>-1</v>
      </c>
      <c r="L19" s="240">
        <f t="shared" si="14"/>
        <v>-1</v>
      </c>
      <c r="M19" s="240">
        <f t="shared" si="14"/>
        <v>-1</v>
      </c>
      <c r="N19" s="240">
        <f t="shared" si="14"/>
        <v>-1</v>
      </c>
      <c r="O19" s="240">
        <f t="shared" si="14"/>
        <v>-1</v>
      </c>
      <c r="P19" s="240">
        <f t="shared" si="14"/>
        <v>-1</v>
      </c>
      <c r="Q19" s="241">
        <f t="shared" si="14"/>
        <v>-1</v>
      </c>
    </row>
    <row r="21" spans="1:19">
      <c r="D21" t="s">
        <v>193</v>
      </c>
      <c r="E21" t="s">
        <v>194</v>
      </c>
      <c r="F21" t="s">
        <v>195</v>
      </c>
      <c r="G21" t="s">
        <v>196</v>
      </c>
      <c r="H21" t="s">
        <v>197</v>
      </c>
      <c r="I21" t="s">
        <v>198</v>
      </c>
      <c r="J21" t="s">
        <v>199</v>
      </c>
      <c r="K21" t="s">
        <v>200</v>
      </c>
      <c r="L21" t="s">
        <v>23</v>
      </c>
      <c r="M21" t="s">
        <v>201</v>
      </c>
      <c r="N21" t="s">
        <v>202</v>
      </c>
      <c r="O21" t="s">
        <v>203</v>
      </c>
      <c r="P21" t="s">
        <v>204</v>
      </c>
      <c r="Q21" t="s">
        <v>205</v>
      </c>
    </row>
    <row r="22" spans="1:19">
      <c r="B22" t="s">
        <v>206</v>
      </c>
      <c r="C22" t="s">
        <v>207</v>
      </c>
      <c r="D22" t="s">
        <v>177</v>
      </c>
      <c r="E22" t="s">
        <v>177</v>
      </c>
      <c r="F22" t="s">
        <v>177</v>
      </c>
      <c r="G22" t="s">
        <v>179</v>
      </c>
      <c r="H22" t="s">
        <v>179</v>
      </c>
      <c r="I22" t="s">
        <v>179</v>
      </c>
      <c r="J22" t="s">
        <v>227</v>
      </c>
      <c r="K22" t="s">
        <v>227</v>
      </c>
      <c r="L22" t="s">
        <v>179</v>
      </c>
      <c r="M22" t="s">
        <v>227</v>
      </c>
      <c r="N22" t="s">
        <v>179</v>
      </c>
      <c r="O22" t="s">
        <v>227</v>
      </c>
      <c r="P22" t="s">
        <v>179</v>
      </c>
      <c r="Q22" t="s">
        <v>179</v>
      </c>
    </row>
    <row r="23" spans="1:19">
      <c r="B23" t="s">
        <v>208</v>
      </c>
      <c r="C23" t="s">
        <v>209</v>
      </c>
      <c r="D23" t="s">
        <v>177</v>
      </c>
      <c r="E23" t="s">
        <v>177</v>
      </c>
      <c r="F23" t="s">
        <v>177</v>
      </c>
      <c r="G23" t="s">
        <v>179</v>
      </c>
      <c r="H23" t="s">
        <v>179</v>
      </c>
      <c r="I23" t="s">
        <v>179</v>
      </c>
      <c r="J23" t="s">
        <v>179</v>
      </c>
      <c r="K23" t="s">
        <v>179</v>
      </c>
      <c r="L23" t="s">
        <v>179</v>
      </c>
      <c r="M23" t="s">
        <v>227</v>
      </c>
      <c r="N23" t="s">
        <v>179</v>
      </c>
      <c r="O23" t="s">
        <v>227</v>
      </c>
      <c r="P23" t="s">
        <v>179</v>
      </c>
      <c r="Q23" t="s">
        <v>179</v>
      </c>
    </row>
    <row r="24" spans="1:19">
      <c r="B24" t="s">
        <v>210</v>
      </c>
      <c r="C24" t="s">
        <v>211</v>
      </c>
      <c r="D24" t="s">
        <v>177</v>
      </c>
      <c r="E24" t="s">
        <v>177</v>
      </c>
      <c r="F24" t="s">
        <v>177</v>
      </c>
      <c r="G24" t="s">
        <v>177</v>
      </c>
      <c r="H24" t="s">
        <v>177</v>
      </c>
      <c r="I24" t="s">
        <v>177</v>
      </c>
      <c r="J24" t="s">
        <v>177</v>
      </c>
      <c r="K24" t="s">
        <v>177</v>
      </c>
      <c r="L24" t="s">
        <v>177</v>
      </c>
      <c r="M24" t="s">
        <v>227</v>
      </c>
      <c r="N24" t="s">
        <v>179</v>
      </c>
      <c r="O24" t="s">
        <v>227</v>
      </c>
      <c r="P24" t="s">
        <v>179</v>
      </c>
      <c r="Q24" t="s">
        <v>179</v>
      </c>
    </row>
    <row r="25" spans="1:19">
      <c r="B25" t="s">
        <v>196</v>
      </c>
      <c r="C25" t="s">
        <v>212</v>
      </c>
      <c r="D25" t="s">
        <v>179</v>
      </c>
      <c r="E25" t="s">
        <v>179</v>
      </c>
      <c r="F25" t="s">
        <v>177</v>
      </c>
      <c r="G25" t="s">
        <v>177</v>
      </c>
      <c r="H25" t="s">
        <v>179</v>
      </c>
      <c r="I25" t="s">
        <v>177</v>
      </c>
      <c r="J25" t="s">
        <v>179</v>
      </c>
      <c r="K25" t="s">
        <v>179</v>
      </c>
      <c r="L25" t="s">
        <v>179</v>
      </c>
      <c r="M25" t="s">
        <v>227</v>
      </c>
      <c r="N25" t="s">
        <v>179</v>
      </c>
      <c r="O25" t="s">
        <v>227</v>
      </c>
      <c r="P25" t="s">
        <v>179</v>
      </c>
      <c r="Q25" t="s">
        <v>179</v>
      </c>
    </row>
    <row r="26" spans="1:19">
      <c r="B26" t="s">
        <v>197</v>
      </c>
      <c r="C26" t="s">
        <v>213</v>
      </c>
      <c r="D26" t="s">
        <v>179</v>
      </c>
      <c r="E26" t="s">
        <v>179</v>
      </c>
      <c r="F26" t="s">
        <v>177</v>
      </c>
      <c r="G26" t="s">
        <v>179</v>
      </c>
      <c r="H26" t="s">
        <v>177</v>
      </c>
      <c r="I26" t="s">
        <v>177</v>
      </c>
      <c r="J26" t="s">
        <v>179</v>
      </c>
      <c r="K26" t="s">
        <v>179</v>
      </c>
      <c r="L26" t="s">
        <v>179</v>
      </c>
      <c r="M26" t="s">
        <v>227</v>
      </c>
      <c r="N26" t="s">
        <v>179</v>
      </c>
      <c r="O26" t="s">
        <v>227</v>
      </c>
      <c r="P26" t="s">
        <v>179</v>
      </c>
      <c r="Q26" t="s">
        <v>179</v>
      </c>
    </row>
    <row r="27" spans="1:19">
      <c r="B27" t="s">
        <v>198</v>
      </c>
      <c r="C27" t="s">
        <v>214</v>
      </c>
      <c r="D27" t="s">
        <v>179</v>
      </c>
      <c r="E27" t="s">
        <v>179</v>
      </c>
      <c r="F27" t="s">
        <v>177</v>
      </c>
      <c r="G27" t="s">
        <v>177</v>
      </c>
      <c r="H27" t="s">
        <v>177</v>
      </c>
      <c r="I27" t="s">
        <v>177</v>
      </c>
      <c r="J27" t="s">
        <v>179</v>
      </c>
      <c r="K27" t="s">
        <v>179</v>
      </c>
      <c r="L27" t="s">
        <v>179</v>
      </c>
      <c r="M27" t="s">
        <v>227</v>
      </c>
      <c r="N27" t="s">
        <v>179</v>
      </c>
      <c r="O27" t="s">
        <v>227</v>
      </c>
      <c r="P27" t="s">
        <v>179</v>
      </c>
      <c r="Q27" t="s">
        <v>179</v>
      </c>
    </row>
    <row r="28" spans="1:19">
      <c r="B28" t="s">
        <v>199</v>
      </c>
      <c r="C28" t="s">
        <v>215</v>
      </c>
      <c r="D28" t="s">
        <v>227</v>
      </c>
      <c r="E28" t="s">
        <v>179</v>
      </c>
      <c r="F28" t="s">
        <v>177</v>
      </c>
      <c r="G28" t="s">
        <v>179</v>
      </c>
      <c r="H28" t="s">
        <v>179</v>
      </c>
      <c r="I28" t="s">
        <v>179</v>
      </c>
      <c r="J28" t="s">
        <v>177</v>
      </c>
      <c r="K28" t="s">
        <v>179</v>
      </c>
      <c r="L28" t="s">
        <v>179</v>
      </c>
      <c r="M28" t="s">
        <v>227</v>
      </c>
      <c r="N28" t="s">
        <v>179</v>
      </c>
      <c r="O28" t="s">
        <v>227</v>
      </c>
      <c r="P28" t="s">
        <v>179</v>
      </c>
      <c r="Q28" t="s">
        <v>179</v>
      </c>
    </row>
    <row r="29" spans="1:19">
      <c r="B29" t="s">
        <v>200</v>
      </c>
      <c r="C29" t="s">
        <v>216</v>
      </c>
      <c r="D29" t="s">
        <v>227</v>
      </c>
      <c r="E29" t="s">
        <v>179</v>
      </c>
      <c r="F29" t="s">
        <v>177</v>
      </c>
      <c r="G29" t="s">
        <v>179</v>
      </c>
      <c r="H29" t="s">
        <v>179</v>
      </c>
      <c r="I29" t="s">
        <v>179</v>
      </c>
      <c r="J29" t="s">
        <v>179</v>
      </c>
      <c r="K29" t="s">
        <v>177</v>
      </c>
      <c r="L29" t="s">
        <v>179</v>
      </c>
      <c r="M29" t="s">
        <v>227</v>
      </c>
      <c r="N29" t="s">
        <v>179</v>
      </c>
      <c r="O29" t="s">
        <v>227</v>
      </c>
      <c r="P29" t="s">
        <v>179</v>
      </c>
      <c r="Q29" t="s">
        <v>179</v>
      </c>
    </row>
    <row r="30" spans="1:19">
      <c r="B30" t="s">
        <v>23</v>
      </c>
      <c r="C30" t="s">
        <v>217</v>
      </c>
      <c r="D30" t="s">
        <v>179</v>
      </c>
      <c r="E30" t="s">
        <v>179</v>
      </c>
      <c r="F30" t="s">
        <v>177</v>
      </c>
      <c r="G30" t="s">
        <v>179</v>
      </c>
      <c r="H30" t="s">
        <v>179</v>
      </c>
      <c r="I30" t="s">
        <v>179</v>
      </c>
      <c r="J30" t="s">
        <v>179</v>
      </c>
      <c r="K30" t="s">
        <v>179</v>
      </c>
      <c r="L30" t="s">
        <v>177</v>
      </c>
      <c r="M30" t="s">
        <v>227</v>
      </c>
      <c r="N30" t="s">
        <v>179</v>
      </c>
      <c r="O30" t="s">
        <v>227</v>
      </c>
      <c r="P30" t="s">
        <v>179</v>
      </c>
      <c r="Q30" t="s">
        <v>179</v>
      </c>
    </row>
    <row r="31" spans="1:19">
      <c r="B31" t="s">
        <v>201</v>
      </c>
      <c r="C31" t="s">
        <v>218</v>
      </c>
      <c r="D31" t="s">
        <v>227</v>
      </c>
      <c r="E31" t="s">
        <v>227</v>
      </c>
      <c r="F31" t="s">
        <v>227</v>
      </c>
      <c r="G31" t="s">
        <v>227</v>
      </c>
      <c r="H31" t="s">
        <v>227</v>
      </c>
      <c r="I31" t="s">
        <v>227</v>
      </c>
      <c r="J31" t="s">
        <v>227</v>
      </c>
      <c r="K31" t="s">
        <v>227</v>
      </c>
      <c r="L31" t="s">
        <v>227</v>
      </c>
      <c r="M31" t="s">
        <v>227</v>
      </c>
      <c r="N31" t="s">
        <v>227</v>
      </c>
      <c r="O31" t="s">
        <v>227</v>
      </c>
      <c r="P31" t="s">
        <v>227</v>
      </c>
      <c r="Q31" t="s">
        <v>179</v>
      </c>
    </row>
    <row r="32" spans="1:19">
      <c r="B32" t="s">
        <v>219</v>
      </c>
      <c r="C32" t="s">
        <v>220</v>
      </c>
      <c r="D32" t="s">
        <v>179</v>
      </c>
      <c r="E32" t="s">
        <v>179</v>
      </c>
      <c r="F32" t="s">
        <v>179</v>
      </c>
      <c r="G32" t="s">
        <v>179</v>
      </c>
      <c r="H32" t="s">
        <v>179</v>
      </c>
      <c r="I32" t="s">
        <v>179</v>
      </c>
      <c r="J32" t="s">
        <v>179</v>
      </c>
      <c r="K32" t="s">
        <v>179</v>
      </c>
      <c r="L32" t="s">
        <v>179</v>
      </c>
      <c r="M32" t="s">
        <v>227</v>
      </c>
      <c r="N32" t="s">
        <v>177</v>
      </c>
      <c r="O32" t="s">
        <v>227</v>
      </c>
      <c r="P32" t="s">
        <v>179</v>
      </c>
      <c r="Q32" t="s">
        <v>179</v>
      </c>
    </row>
    <row r="33" spans="2:17">
      <c r="B33" t="s">
        <v>221</v>
      </c>
      <c r="C33" t="s">
        <v>222</v>
      </c>
      <c r="D33" t="s">
        <v>227</v>
      </c>
      <c r="E33" t="s">
        <v>227</v>
      </c>
      <c r="F33" t="s">
        <v>227</v>
      </c>
      <c r="G33" t="s">
        <v>227</v>
      </c>
      <c r="H33" t="s">
        <v>227</v>
      </c>
      <c r="I33" t="s">
        <v>227</v>
      </c>
      <c r="J33" t="s">
        <v>227</v>
      </c>
      <c r="K33" t="s">
        <v>227</v>
      </c>
      <c r="L33" t="s">
        <v>227</v>
      </c>
      <c r="M33" t="s">
        <v>227</v>
      </c>
      <c r="N33" t="s">
        <v>227</v>
      </c>
      <c r="O33" t="s">
        <v>227</v>
      </c>
      <c r="P33" t="s">
        <v>179</v>
      </c>
      <c r="Q33" t="s">
        <v>179</v>
      </c>
    </row>
    <row r="34" spans="2:17">
      <c r="B34" t="s">
        <v>223</v>
      </c>
      <c r="C34" t="s">
        <v>224</v>
      </c>
      <c r="D34" t="s">
        <v>179</v>
      </c>
      <c r="E34" t="s">
        <v>179</v>
      </c>
      <c r="F34" t="s">
        <v>179</v>
      </c>
      <c r="G34" t="s">
        <v>179</v>
      </c>
      <c r="H34" t="s">
        <v>179</v>
      </c>
      <c r="I34" t="s">
        <v>179</v>
      </c>
      <c r="J34" t="s">
        <v>179</v>
      </c>
      <c r="K34" t="s">
        <v>179</v>
      </c>
      <c r="L34" t="s">
        <v>179</v>
      </c>
      <c r="M34" t="s">
        <v>227</v>
      </c>
      <c r="N34" t="s">
        <v>179</v>
      </c>
      <c r="O34" t="s">
        <v>179</v>
      </c>
      <c r="P34" t="s">
        <v>227</v>
      </c>
      <c r="Q34" t="s">
        <v>179</v>
      </c>
    </row>
    <row r="35" spans="2:17">
      <c r="B35" t="s">
        <v>225</v>
      </c>
      <c r="C35" t="s">
        <v>226</v>
      </c>
      <c r="D35" t="s">
        <v>179</v>
      </c>
      <c r="E35" t="s">
        <v>179</v>
      </c>
      <c r="F35" t="s">
        <v>179</v>
      </c>
      <c r="G35" t="s">
        <v>179</v>
      </c>
      <c r="H35" t="s">
        <v>179</v>
      </c>
      <c r="I35" t="s">
        <v>179</v>
      </c>
      <c r="J35" t="s">
        <v>179</v>
      </c>
      <c r="K35" t="s">
        <v>179</v>
      </c>
      <c r="L35" t="s">
        <v>179</v>
      </c>
      <c r="M35" t="s">
        <v>179</v>
      </c>
      <c r="N35" t="s">
        <v>179</v>
      </c>
      <c r="O35" t="s">
        <v>179</v>
      </c>
      <c r="P35" t="s">
        <v>179</v>
      </c>
      <c r="Q35" t="s">
        <v>227</v>
      </c>
    </row>
  </sheetData>
  <pageMargins left="0.7" right="0.7" top="0.75" bottom="0.75" header="0.3" footer="0.3"/>
  <pageSetup paperSize="9" orientation="portrait" verticalDpi="300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35"/>
  <sheetViews>
    <sheetView showGridLines="0" workbookViewId="0">
      <selection activeCell="A3" sqref="A3:XFD3"/>
    </sheetView>
  </sheetViews>
  <sheetFormatPr defaultRowHeight="14.45"/>
  <cols>
    <col min="1" max="1" width="3.7109375" customWidth="1"/>
    <col min="2" max="2" width="27.28515625" customWidth="1"/>
    <col min="3" max="3" width="5.28515625" customWidth="1"/>
    <col min="4" max="17" width="4.42578125" customWidth="1"/>
  </cols>
  <sheetData>
    <row r="1" spans="1:19" ht="13.5" customHeight="1"/>
    <row r="2" spans="1:19" ht="6.4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19" s="74" customFormat="1" ht="101.65" customHeight="1">
      <c r="B3" s="75"/>
      <c r="C3" s="77"/>
      <c r="D3" s="78" t="s">
        <v>193</v>
      </c>
      <c r="E3" s="78" t="s">
        <v>194</v>
      </c>
      <c r="F3" s="78" t="s">
        <v>195</v>
      </c>
      <c r="G3" s="78" t="s">
        <v>196</v>
      </c>
      <c r="H3" s="78" t="s">
        <v>197</v>
      </c>
      <c r="I3" s="78" t="s">
        <v>198</v>
      </c>
      <c r="J3" s="78" t="s">
        <v>199</v>
      </c>
      <c r="K3" s="78" t="s">
        <v>200</v>
      </c>
      <c r="L3" s="78" t="s">
        <v>23</v>
      </c>
      <c r="M3" s="78" t="s">
        <v>201</v>
      </c>
      <c r="N3" s="78" t="s">
        <v>202</v>
      </c>
      <c r="O3" s="78" t="s">
        <v>203</v>
      </c>
      <c r="P3" s="78" t="s">
        <v>204</v>
      </c>
      <c r="Q3" s="78" t="s">
        <v>205</v>
      </c>
      <c r="R3" s="76"/>
    </row>
    <row r="4" spans="1:19">
      <c r="A4" s="36"/>
      <c r="B4" s="39" t="s">
        <v>206</v>
      </c>
      <c r="C4" s="35" t="s">
        <v>207</v>
      </c>
      <c r="D4" s="40">
        <f t="shared" ref="D4:Q4" si="0">IF(D22="Y",1,IF(D22="N",-1,0))</f>
        <v>1</v>
      </c>
      <c r="E4" s="40">
        <f t="shared" si="0"/>
        <v>1</v>
      </c>
      <c r="F4" s="40">
        <f t="shared" si="0"/>
        <v>1</v>
      </c>
      <c r="G4" s="40">
        <f t="shared" si="0"/>
        <v>-1</v>
      </c>
      <c r="H4" s="40">
        <f t="shared" si="0"/>
        <v>-1</v>
      </c>
      <c r="I4" s="40">
        <f t="shared" si="0"/>
        <v>-1</v>
      </c>
      <c r="J4" s="40">
        <f t="shared" si="0"/>
        <v>0</v>
      </c>
      <c r="K4" s="40">
        <f t="shared" si="0"/>
        <v>0</v>
      </c>
      <c r="L4" s="40">
        <f t="shared" si="0"/>
        <v>-1</v>
      </c>
      <c r="M4" s="40">
        <f t="shared" si="0"/>
        <v>0</v>
      </c>
      <c r="N4" s="40">
        <f t="shared" si="0"/>
        <v>-1</v>
      </c>
      <c r="O4" s="40">
        <f t="shared" si="0"/>
        <v>0</v>
      </c>
      <c r="P4" s="40">
        <f t="shared" si="0"/>
        <v>-1</v>
      </c>
      <c r="Q4" s="40">
        <f t="shared" si="0"/>
        <v>-1</v>
      </c>
    </row>
    <row r="5" spans="1:19">
      <c r="A5" s="36"/>
      <c r="B5" s="39" t="s">
        <v>208</v>
      </c>
      <c r="C5" s="35" t="s">
        <v>209</v>
      </c>
      <c r="D5" s="40">
        <f t="shared" ref="D5:Q5" si="1">IF(D23="Y",1,IF(D23="N",-1,0))</f>
        <v>1</v>
      </c>
      <c r="E5" s="40">
        <f t="shared" si="1"/>
        <v>1</v>
      </c>
      <c r="F5" s="40">
        <f t="shared" si="1"/>
        <v>1</v>
      </c>
      <c r="G5" s="40">
        <f t="shared" si="1"/>
        <v>-1</v>
      </c>
      <c r="H5" s="40">
        <f t="shared" si="1"/>
        <v>-1</v>
      </c>
      <c r="I5" s="40">
        <f t="shared" si="1"/>
        <v>-1</v>
      </c>
      <c r="J5" s="40">
        <f t="shared" si="1"/>
        <v>-1</v>
      </c>
      <c r="K5" s="40">
        <f t="shared" si="1"/>
        <v>-1</v>
      </c>
      <c r="L5" s="40">
        <f t="shared" si="1"/>
        <v>-1</v>
      </c>
      <c r="M5" s="40">
        <f t="shared" si="1"/>
        <v>0</v>
      </c>
      <c r="N5" s="40">
        <f t="shared" si="1"/>
        <v>-1</v>
      </c>
      <c r="O5" s="40">
        <f t="shared" si="1"/>
        <v>0</v>
      </c>
      <c r="P5" s="40">
        <f t="shared" si="1"/>
        <v>-1</v>
      </c>
      <c r="Q5" s="40">
        <f t="shared" si="1"/>
        <v>-1</v>
      </c>
    </row>
    <row r="6" spans="1:19" ht="36">
      <c r="A6" s="36"/>
      <c r="B6" s="39" t="s">
        <v>228</v>
      </c>
      <c r="C6" s="35" t="s">
        <v>211</v>
      </c>
      <c r="D6" s="40">
        <f t="shared" ref="D6:Q6" si="2">IF(D24="Y",1,IF(D24="N",-1,0))</f>
        <v>1</v>
      </c>
      <c r="E6" s="40">
        <f t="shared" si="2"/>
        <v>1</v>
      </c>
      <c r="F6" s="40">
        <f t="shared" si="2"/>
        <v>1</v>
      </c>
      <c r="G6" s="40">
        <f t="shared" si="2"/>
        <v>1</v>
      </c>
      <c r="H6" s="40">
        <f t="shared" si="2"/>
        <v>1</v>
      </c>
      <c r="I6" s="40">
        <f t="shared" si="2"/>
        <v>1</v>
      </c>
      <c r="J6" s="40">
        <f t="shared" si="2"/>
        <v>1</v>
      </c>
      <c r="K6" s="40">
        <f t="shared" si="2"/>
        <v>1</v>
      </c>
      <c r="L6" s="40">
        <f t="shared" si="2"/>
        <v>1</v>
      </c>
      <c r="M6" s="40">
        <f t="shared" si="2"/>
        <v>0</v>
      </c>
      <c r="N6" s="40">
        <f t="shared" si="2"/>
        <v>-1</v>
      </c>
      <c r="O6" s="40">
        <f t="shared" si="2"/>
        <v>0</v>
      </c>
      <c r="P6" s="40">
        <f t="shared" si="2"/>
        <v>-1</v>
      </c>
      <c r="Q6" s="40">
        <f t="shared" si="2"/>
        <v>-1</v>
      </c>
    </row>
    <row r="7" spans="1:19">
      <c r="A7" s="36"/>
      <c r="B7" s="39" t="s">
        <v>196</v>
      </c>
      <c r="C7" s="35" t="s">
        <v>212</v>
      </c>
      <c r="D7" s="40">
        <f t="shared" ref="D7:Q7" si="3">IF(D25="Y",1,IF(D25="N",-1,0))</f>
        <v>-1</v>
      </c>
      <c r="E7" s="40">
        <f t="shared" si="3"/>
        <v>-1</v>
      </c>
      <c r="F7" s="40">
        <f t="shared" si="3"/>
        <v>1</v>
      </c>
      <c r="G7" s="40">
        <f t="shared" si="3"/>
        <v>1</v>
      </c>
      <c r="H7" s="40">
        <f t="shared" si="3"/>
        <v>-1</v>
      </c>
      <c r="I7" s="40">
        <f t="shared" si="3"/>
        <v>1</v>
      </c>
      <c r="J7" s="40">
        <f t="shared" si="3"/>
        <v>-1</v>
      </c>
      <c r="K7" s="40">
        <f t="shared" si="3"/>
        <v>-1</v>
      </c>
      <c r="L7" s="40">
        <f t="shared" si="3"/>
        <v>-1</v>
      </c>
      <c r="M7" s="40">
        <f t="shared" si="3"/>
        <v>0</v>
      </c>
      <c r="N7" s="40">
        <f t="shared" si="3"/>
        <v>-1</v>
      </c>
      <c r="O7" s="40">
        <f t="shared" si="3"/>
        <v>0</v>
      </c>
      <c r="P7" s="40">
        <f t="shared" si="3"/>
        <v>-1</v>
      </c>
      <c r="Q7" s="40">
        <f t="shared" si="3"/>
        <v>-1</v>
      </c>
    </row>
    <row r="8" spans="1:19">
      <c r="A8" s="36"/>
      <c r="B8" s="38" t="s">
        <v>197</v>
      </c>
      <c r="C8" s="37" t="s">
        <v>213</v>
      </c>
      <c r="D8" s="40">
        <f t="shared" ref="D8:Q8" si="4">IF(D26="Y",1,IF(D26="N",-1,0))</f>
        <v>-1</v>
      </c>
      <c r="E8" s="40">
        <f t="shared" si="4"/>
        <v>-1</v>
      </c>
      <c r="F8" s="40">
        <f t="shared" si="4"/>
        <v>1</v>
      </c>
      <c r="G8" s="40">
        <f t="shared" si="4"/>
        <v>-1</v>
      </c>
      <c r="H8" s="40">
        <f t="shared" si="4"/>
        <v>1</v>
      </c>
      <c r="I8" s="40">
        <f t="shared" si="4"/>
        <v>1</v>
      </c>
      <c r="J8" s="40">
        <f t="shared" si="4"/>
        <v>-1</v>
      </c>
      <c r="K8" s="40">
        <f t="shared" si="4"/>
        <v>-1</v>
      </c>
      <c r="L8" s="40">
        <f t="shared" si="4"/>
        <v>-1</v>
      </c>
      <c r="M8" s="40">
        <f t="shared" si="4"/>
        <v>0</v>
      </c>
      <c r="N8" s="40">
        <f t="shared" si="4"/>
        <v>-1</v>
      </c>
      <c r="O8" s="40">
        <f t="shared" si="4"/>
        <v>0</v>
      </c>
      <c r="P8" s="40">
        <f t="shared" si="4"/>
        <v>-1</v>
      </c>
      <c r="Q8" s="40">
        <f t="shared" si="4"/>
        <v>-1</v>
      </c>
    </row>
    <row r="9" spans="1:19">
      <c r="A9" s="36"/>
      <c r="B9" s="39" t="s">
        <v>198</v>
      </c>
      <c r="C9" s="35" t="s">
        <v>214</v>
      </c>
      <c r="D9" s="40">
        <f t="shared" ref="D9:Q9" si="5">IF(D27="Y",1,IF(D27="N",-1,0))</f>
        <v>-1</v>
      </c>
      <c r="E9" s="40">
        <f t="shared" si="5"/>
        <v>-1</v>
      </c>
      <c r="F9" s="40">
        <f t="shared" si="5"/>
        <v>1</v>
      </c>
      <c r="G9" s="40">
        <f t="shared" si="5"/>
        <v>1</v>
      </c>
      <c r="H9" s="40">
        <f t="shared" si="5"/>
        <v>1</v>
      </c>
      <c r="I9" s="40">
        <f t="shared" si="5"/>
        <v>1</v>
      </c>
      <c r="J9" s="40">
        <f t="shared" si="5"/>
        <v>-1</v>
      </c>
      <c r="K9" s="40">
        <f t="shared" si="5"/>
        <v>-1</v>
      </c>
      <c r="L9" s="40">
        <f t="shared" si="5"/>
        <v>-1</v>
      </c>
      <c r="M9" s="40">
        <f t="shared" si="5"/>
        <v>0</v>
      </c>
      <c r="N9" s="40">
        <f t="shared" si="5"/>
        <v>-1</v>
      </c>
      <c r="O9" s="40">
        <f t="shared" si="5"/>
        <v>0</v>
      </c>
      <c r="P9" s="40">
        <f t="shared" si="5"/>
        <v>-1</v>
      </c>
      <c r="Q9" s="40">
        <f t="shared" si="5"/>
        <v>-1</v>
      </c>
    </row>
    <row r="10" spans="1:19">
      <c r="A10" s="36"/>
      <c r="B10" s="39" t="s">
        <v>199</v>
      </c>
      <c r="C10" s="35" t="s">
        <v>215</v>
      </c>
      <c r="D10" s="40">
        <f t="shared" ref="D10:Q10" si="6">IF(D28="Y",1,IF(D28="N",-1,0))</f>
        <v>0</v>
      </c>
      <c r="E10" s="40">
        <f t="shared" si="6"/>
        <v>-1</v>
      </c>
      <c r="F10" s="40">
        <f t="shared" si="6"/>
        <v>1</v>
      </c>
      <c r="G10" s="40">
        <f t="shared" si="6"/>
        <v>-1</v>
      </c>
      <c r="H10" s="40">
        <f t="shared" si="6"/>
        <v>-1</v>
      </c>
      <c r="I10" s="40">
        <f t="shared" si="6"/>
        <v>-1</v>
      </c>
      <c r="J10" s="40">
        <f t="shared" si="6"/>
        <v>1</v>
      </c>
      <c r="K10" s="40">
        <f t="shared" si="6"/>
        <v>-1</v>
      </c>
      <c r="L10" s="40">
        <f t="shared" si="6"/>
        <v>-1</v>
      </c>
      <c r="M10" s="40">
        <f t="shared" si="6"/>
        <v>0</v>
      </c>
      <c r="N10" s="40">
        <f t="shared" si="6"/>
        <v>-1</v>
      </c>
      <c r="O10" s="40">
        <f t="shared" si="6"/>
        <v>0</v>
      </c>
      <c r="P10" s="40">
        <f t="shared" si="6"/>
        <v>-1</v>
      </c>
      <c r="Q10" s="40">
        <f t="shared" si="6"/>
        <v>-1</v>
      </c>
    </row>
    <row r="11" spans="1:19">
      <c r="A11" s="36"/>
      <c r="B11" s="39" t="s">
        <v>200</v>
      </c>
      <c r="C11" s="35" t="s">
        <v>216</v>
      </c>
      <c r="D11" s="40">
        <f t="shared" ref="D11:Q11" si="7">IF(D29="Y",1,IF(D29="N",-1,0))</f>
        <v>0</v>
      </c>
      <c r="E11" s="40">
        <f t="shared" si="7"/>
        <v>-1</v>
      </c>
      <c r="F11" s="40">
        <f t="shared" si="7"/>
        <v>1</v>
      </c>
      <c r="G11" s="40">
        <f t="shared" si="7"/>
        <v>-1</v>
      </c>
      <c r="H11" s="40">
        <f t="shared" si="7"/>
        <v>-1</v>
      </c>
      <c r="I11" s="40">
        <f t="shared" si="7"/>
        <v>-1</v>
      </c>
      <c r="J11" s="40">
        <f t="shared" si="7"/>
        <v>-1</v>
      </c>
      <c r="K11" s="40">
        <f t="shared" si="7"/>
        <v>1</v>
      </c>
      <c r="L11" s="40">
        <f t="shared" si="7"/>
        <v>-1</v>
      </c>
      <c r="M11" s="40">
        <f t="shared" si="7"/>
        <v>0</v>
      </c>
      <c r="N11" s="40">
        <f t="shared" si="7"/>
        <v>-1</v>
      </c>
      <c r="O11" s="40">
        <f t="shared" si="7"/>
        <v>0</v>
      </c>
      <c r="P11" s="40">
        <f t="shared" si="7"/>
        <v>-1</v>
      </c>
      <c r="Q11" s="40">
        <f t="shared" si="7"/>
        <v>-1</v>
      </c>
    </row>
    <row r="12" spans="1:19">
      <c r="A12" s="36"/>
      <c r="B12" s="39" t="s">
        <v>23</v>
      </c>
      <c r="C12" s="35" t="s">
        <v>217</v>
      </c>
      <c r="D12" s="40">
        <f t="shared" ref="D12:Q12" si="8">IF(D30="Y",1,IF(D30="N",-1,0))</f>
        <v>-1</v>
      </c>
      <c r="E12" s="40">
        <f t="shared" si="8"/>
        <v>-1</v>
      </c>
      <c r="F12" s="40">
        <f t="shared" si="8"/>
        <v>1</v>
      </c>
      <c r="G12" s="40">
        <f t="shared" si="8"/>
        <v>-1</v>
      </c>
      <c r="H12" s="40">
        <f t="shared" si="8"/>
        <v>-1</v>
      </c>
      <c r="I12" s="40">
        <f t="shared" si="8"/>
        <v>-1</v>
      </c>
      <c r="J12" s="40">
        <f t="shared" si="8"/>
        <v>-1</v>
      </c>
      <c r="K12" s="40">
        <f t="shared" si="8"/>
        <v>-1</v>
      </c>
      <c r="L12" s="40">
        <f t="shared" si="8"/>
        <v>1</v>
      </c>
      <c r="M12" s="40">
        <f t="shared" si="8"/>
        <v>0</v>
      </c>
      <c r="N12" s="40">
        <f t="shared" si="8"/>
        <v>-1</v>
      </c>
      <c r="O12" s="40">
        <f t="shared" si="8"/>
        <v>0</v>
      </c>
      <c r="P12" s="40">
        <f t="shared" si="8"/>
        <v>-1</v>
      </c>
      <c r="Q12" s="40">
        <f t="shared" si="8"/>
        <v>-1</v>
      </c>
    </row>
    <row r="13" spans="1:19">
      <c r="A13" s="36"/>
      <c r="B13" s="39" t="s">
        <v>201</v>
      </c>
      <c r="C13" s="35" t="s">
        <v>218</v>
      </c>
      <c r="D13" s="40">
        <f t="shared" ref="D13:Q13" si="9">IF(D31="Y",1,IF(D31="N",-1,0))</f>
        <v>0</v>
      </c>
      <c r="E13" s="40">
        <f t="shared" si="9"/>
        <v>0</v>
      </c>
      <c r="F13" s="40">
        <f t="shared" si="9"/>
        <v>0</v>
      </c>
      <c r="G13" s="40">
        <f t="shared" si="9"/>
        <v>0</v>
      </c>
      <c r="H13" s="40">
        <f t="shared" si="9"/>
        <v>0</v>
      </c>
      <c r="I13" s="40">
        <f t="shared" si="9"/>
        <v>0</v>
      </c>
      <c r="J13" s="40">
        <f t="shared" si="9"/>
        <v>0</v>
      </c>
      <c r="K13" s="40">
        <f t="shared" si="9"/>
        <v>0</v>
      </c>
      <c r="L13" s="40">
        <f t="shared" si="9"/>
        <v>0</v>
      </c>
      <c r="M13" s="40">
        <f t="shared" si="9"/>
        <v>0</v>
      </c>
      <c r="N13" s="40">
        <f t="shared" si="9"/>
        <v>0</v>
      </c>
      <c r="O13" s="40">
        <f t="shared" si="9"/>
        <v>0</v>
      </c>
      <c r="P13" s="40">
        <f t="shared" si="9"/>
        <v>0</v>
      </c>
      <c r="Q13" s="40">
        <f t="shared" si="9"/>
        <v>-1</v>
      </c>
    </row>
    <row r="14" spans="1:19" ht="36">
      <c r="A14" s="36"/>
      <c r="B14" s="39" t="s">
        <v>229</v>
      </c>
      <c r="C14" s="35" t="s">
        <v>220</v>
      </c>
      <c r="D14" s="40">
        <f t="shared" ref="D14:Q14" si="10">IF(D32="Y",1,IF(D32="N",-1,0))</f>
        <v>-1</v>
      </c>
      <c r="E14" s="40">
        <f t="shared" si="10"/>
        <v>-1</v>
      </c>
      <c r="F14" s="40">
        <f t="shared" si="10"/>
        <v>-1</v>
      </c>
      <c r="G14" s="40">
        <f t="shared" si="10"/>
        <v>-1</v>
      </c>
      <c r="H14" s="40">
        <f t="shared" si="10"/>
        <v>-1</v>
      </c>
      <c r="I14" s="40">
        <f t="shared" si="10"/>
        <v>-1</v>
      </c>
      <c r="J14" s="40">
        <f t="shared" si="10"/>
        <v>-1</v>
      </c>
      <c r="K14" s="40">
        <f t="shared" si="10"/>
        <v>-1</v>
      </c>
      <c r="L14" s="40">
        <f t="shared" si="10"/>
        <v>-1</v>
      </c>
      <c r="M14" s="40">
        <f t="shared" si="10"/>
        <v>0</v>
      </c>
      <c r="N14" s="40">
        <f t="shared" si="10"/>
        <v>1</v>
      </c>
      <c r="O14" s="40">
        <f t="shared" si="10"/>
        <v>0</v>
      </c>
      <c r="P14" s="40">
        <f t="shared" si="10"/>
        <v>-1</v>
      </c>
      <c r="Q14" s="40">
        <f t="shared" si="10"/>
        <v>-1</v>
      </c>
    </row>
    <row r="15" spans="1:19">
      <c r="A15" s="36"/>
      <c r="B15" s="39" t="s">
        <v>221</v>
      </c>
      <c r="C15" s="35" t="s">
        <v>222</v>
      </c>
      <c r="D15" s="40">
        <f t="shared" ref="D15:Q15" si="11">IF(D33="Y",1,IF(D33="N",-1,0))</f>
        <v>0</v>
      </c>
      <c r="E15" s="40">
        <f t="shared" si="11"/>
        <v>0</v>
      </c>
      <c r="F15" s="40">
        <f t="shared" si="11"/>
        <v>0</v>
      </c>
      <c r="G15" s="40">
        <f t="shared" si="11"/>
        <v>0</v>
      </c>
      <c r="H15" s="40">
        <f t="shared" si="11"/>
        <v>0</v>
      </c>
      <c r="I15" s="40">
        <f t="shared" si="11"/>
        <v>0</v>
      </c>
      <c r="J15" s="40">
        <f t="shared" si="11"/>
        <v>0</v>
      </c>
      <c r="K15" s="40">
        <f t="shared" si="11"/>
        <v>0</v>
      </c>
      <c r="L15" s="40">
        <f t="shared" si="11"/>
        <v>0</v>
      </c>
      <c r="M15" s="40">
        <f t="shared" si="11"/>
        <v>0</v>
      </c>
      <c r="N15" s="40">
        <f t="shared" si="11"/>
        <v>0</v>
      </c>
      <c r="O15" s="40">
        <f t="shared" si="11"/>
        <v>0</v>
      </c>
      <c r="P15" s="40">
        <f t="shared" si="11"/>
        <v>-1</v>
      </c>
      <c r="Q15" s="40">
        <f t="shared" si="11"/>
        <v>-1</v>
      </c>
    </row>
    <row r="16" spans="1:19">
      <c r="A16" s="36"/>
      <c r="B16" s="39" t="s">
        <v>223</v>
      </c>
      <c r="C16" s="35" t="s">
        <v>224</v>
      </c>
      <c r="D16" s="40">
        <f t="shared" ref="D16:Q16" si="12">IF(D34="Y",1,IF(D34="N",-1,0))</f>
        <v>-1</v>
      </c>
      <c r="E16" s="40">
        <f t="shared" si="12"/>
        <v>-1</v>
      </c>
      <c r="F16" s="40">
        <f t="shared" si="12"/>
        <v>-1</v>
      </c>
      <c r="G16" s="40">
        <f t="shared" si="12"/>
        <v>-1</v>
      </c>
      <c r="H16" s="40">
        <f t="shared" si="12"/>
        <v>-1</v>
      </c>
      <c r="I16" s="40">
        <f t="shared" si="12"/>
        <v>-1</v>
      </c>
      <c r="J16" s="40">
        <f t="shared" si="12"/>
        <v>-1</v>
      </c>
      <c r="K16" s="40">
        <f t="shared" si="12"/>
        <v>-1</v>
      </c>
      <c r="L16" s="40">
        <f t="shared" si="12"/>
        <v>-1</v>
      </c>
      <c r="M16" s="40">
        <f t="shared" si="12"/>
        <v>0</v>
      </c>
      <c r="N16" s="40">
        <f t="shared" si="12"/>
        <v>-1</v>
      </c>
      <c r="O16" s="40">
        <f t="shared" si="12"/>
        <v>-1</v>
      </c>
      <c r="P16" s="40">
        <f t="shared" si="12"/>
        <v>0</v>
      </c>
      <c r="Q16" s="40">
        <f t="shared" si="12"/>
        <v>-1</v>
      </c>
    </row>
    <row r="17" spans="1:17">
      <c r="A17" s="10"/>
      <c r="B17" s="39" t="s">
        <v>225</v>
      </c>
      <c r="C17" s="35" t="s">
        <v>226</v>
      </c>
      <c r="D17" s="40">
        <f t="shared" ref="D17:Q17" si="13">IF(D35="Y",1,IF(D35="N",-1,0))</f>
        <v>-1</v>
      </c>
      <c r="E17" s="40">
        <f t="shared" si="13"/>
        <v>-1</v>
      </c>
      <c r="F17" s="40">
        <f t="shared" si="13"/>
        <v>-1</v>
      </c>
      <c r="G17" s="40">
        <f t="shared" si="13"/>
        <v>-1</v>
      </c>
      <c r="H17" s="40">
        <f t="shared" si="13"/>
        <v>-1</v>
      </c>
      <c r="I17" s="40">
        <f t="shared" si="13"/>
        <v>-1</v>
      </c>
      <c r="J17" s="40">
        <f t="shared" si="13"/>
        <v>-1</v>
      </c>
      <c r="K17" s="40">
        <f t="shared" si="13"/>
        <v>-1</v>
      </c>
      <c r="L17" s="40">
        <f t="shared" si="13"/>
        <v>-1</v>
      </c>
      <c r="M17" s="40">
        <f t="shared" si="13"/>
        <v>-1</v>
      </c>
      <c r="N17" s="40">
        <f t="shared" si="13"/>
        <v>-1</v>
      </c>
      <c r="O17" s="40">
        <f t="shared" si="13"/>
        <v>-1</v>
      </c>
      <c r="P17" s="40">
        <f t="shared" si="13"/>
        <v>-1</v>
      </c>
      <c r="Q17" s="40">
        <f t="shared" si="13"/>
        <v>0</v>
      </c>
    </row>
    <row r="18" spans="1:17">
      <c r="A18" s="10"/>
      <c r="B18" s="38"/>
      <c r="C18" s="37"/>
      <c r="D18" s="41">
        <f t="shared" ref="D18:Q18" si="14">IF(D36="Y",1,IF(D36="N",-1,0))</f>
        <v>0</v>
      </c>
      <c r="E18" s="41">
        <f t="shared" si="14"/>
        <v>0</v>
      </c>
      <c r="F18" s="41">
        <f t="shared" si="14"/>
        <v>0</v>
      </c>
      <c r="G18" s="41">
        <f t="shared" si="14"/>
        <v>0</v>
      </c>
      <c r="H18" s="41">
        <f t="shared" si="14"/>
        <v>0</v>
      </c>
      <c r="I18" s="41">
        <f t="shared" si="14"/>
        <v>0</v>
      </c>
      <c r="J18" s="41">
        <f t="shared" si="14"/>
        <v>0</v>
      </c>
      <c r="K18" s="41">
        <f t="shared" si="14"/>
        <v>0</v>
      </c>
      <c r="L18" s="41">
        <f t="shared" si="14"/>
        <v>0</v>
      </c>
      <c r="M18" s="41">
        <f t="shared" si="14"/>
        <v>0</v>
      </c>
      <c r="N18" s="41">
        <f t="shared" si="14"/>
        <v>0</v>
      </c>
      <c r="O18" s="41">
        <f t="shared" si="14"/>
        <v>0</v>
      </c>
      <c r="P18" s="41">
        <f t="shared" si="14"/>
        <v>0</v>
      </c>
      <c r="Q18" s="42">
        <f t="shared" si="14"/>
        <v>0</v>
      </c>
    </row>
    <row r="21" spans="1:17">
      <c r="D21" t="s">
        <v>193</v>
      </c>
      <c r="E21" t="s">
        <v>194</v>
      </c>
      <c r="F21" t="s">
        <v>195</v>
      </c>
      <c r="G21" t="s">
        <v>196</v>
      </c>
      <c r="H21" t="s">
        <v>197</v>
      </c>
      <c r="I21" t="s">
        <v>198</v>
      </c>
      <c r="J21" t="s">
        <v>199</v>
      </c>
      <c r="K21" t="s">
        <v>200</v>
      </c>
      <c r="L21" t="s">
        <v>23</v>
      </c>
      <c r="M21" t="s">
        <v>201</v>
      </c>
      <c r="N21" t="s">
        <v>202</v>
      </c>
      <c r="O21" t="s">
        <v>203</v>
      </c>
      <c r="P21" t="s">
        <v>204</v>
      </c>
      <c r="Q21" t="s">
        <v>205</v>
      </c>
    </row>
    <row r="22" spans="1:17">
      <c r="C22" t="s">
        <v>207</v>
      </c>
      <c r="D22" t="s">
        <v>177</v>
      </c>
      <c r="E22" t="s">
        <v>177</v>
      </c>
      <c r="F22" t="s">
        <v>177</v>
      </c>
      <c r="G22" t="s">
        <v>179</v>
      </c>
      <c r="H22" t="s">
        <v>179</v>
      </c>
      <c r="I22" t="s">
        <v>179</v>
      </c>
      <c r="J22" t="s">
        <v>227</v>
      </c>
      <c r="K22" t="s">
        <v>227</v>
      </c>
      <c r="L22" t="s">
        <v>179</v>
      </c>
      <c r="M22" t="s">
        <v>227</v>
      </c>
      <c r="N22" t="s">
        <v>179</v>
      </c>
      <c r="O22" t="s">
        <v>227</v>
      </c>
      <c r="P22" t="s">
        <v>179</v>
      </c>
      <c r="Q22" t="s">
        <v>179</v>
      </c>
    </row>
    <row r="23" spans="1:17">
      <c r="C23" t="s">
        <v>209</v>
      </c>
      <c r="D23" t="s">
        <v>177</v>
      </c>
      <c r="E23" t="s">
        <v>177</v>
      </c>
      <c r="F23" t="s">
        <v>177</v>
      </c>
      <c r="G23" t="s">
        <v>179</v>
      </c>
      <c r="H23" t="s">
        <v>179</v>
      </c>
      <c r="I23" t="s">
        <v>179</v>
      </c>
      <c r="J23" t="s">
        <v>179</v>
      </c>
      <c r="K23" t="s">
        <v>179</v>
      </c>
      <c r="L23" t="s">
        <v>179</v>
      </c>
      <c r="M23" t="s">
        <v>227</v>
      </c>
      <c r="N23" t="s">
        <v>179</v>
      </c>
      <c r="O23" t="s">
        <v>227</v>
      </c>
      <c r="P23" t="s">
        <v>179</v>
      </c>
      <c r="Q23" t="s">
        <v>179</v>
      </c>
    </row>
    <row r="24" spans="1:17">
      <c r="C24" t="s">
        <v>211</v>
      </c>
      <c r="D24" t="s">
        <v>177</v>
      </c>
      <c r="E24" t="s">
        <v>177</v>
      </c>
      <c r="F24" t="s">
        <v>177</v>
      </c>
      <c r="G24" t="s">
        <v>177</v>
      </c>
      <c r="H24" t="s">
        <v>177</v>
      </c>
      <c r="I24" t="s">
        <v>177</v>
      </c>
      <c r="J24" t="s">
        <v>177</v>
      </c>
      <c r="K24" t="s">
        <v>177</v>
      </c>
      <c r="L24" t="s">
        <v>177</v>
      </c>
      <c r="M24" t="s">
        <v>227</v>
      </c>
      <c r="N24" t="s">
        <v>179</v>
      </c>
      <c r="O24" t="s">
        <v>227</v>
      </c>
      <c r="P24" t="s">
        <v>179</v>
      </c>
      <c r="Q24" t="s">
        <v>179</v>
      </c>
    </row>
    <row r="25" spans="1:17">
      <c r="C25" t="s">
        <v>212</v>
      </c>
      <c r="D25" t="s">
        <v>179</v>
      </c>
      <c r="E25" t="s">
        <v>179</v>
      </c>
      <c r="F25" t="s">
        <v>177</v>
      </c>
      <c r="G25" t="s">
        <v>177</v>
      </c>
      <c r="H25" t="s">
        <v>179</v>
      </c>
      <c r="I25" t="s">
        <v>177</v>
      </c>
      <c r="J25" t="s">
        <v>179</v>
      </c>
      <c r="K25" t="s">
        <v>179</v>
      </c>
      <c r="L25" t="s">
        <v>179</v>
      </c>
      <c r="M25" t="s">
        <v>227</v>
      </c>
      <c r="N25" t="s">
        <v>179</v>
      </c>
      <c r="O25" t="s">
        <v>227</v>
      </c>
      <c r="P25" t="s">
        <v>179</v>
      </c>
      <c r="Q25" t="s">
        <v>179</v>
      </c>
    </row>
    <row r="26" spans="1:17">
      <c r="C26" t="s">
        <v>213</v>
      </c>
      <c r="D26" t="s">
        <v>179</v>
      </c>
      <c r="E26" t="s">
        <v>179</v>
      </c>
      <c r="F26" t="s">
        <v>177</v>
      </c>
      <c r="G26" t="s">
        <v>179</v>
      </c>
      <c r="H26" t="s">
        <v>177</v>
      </c>
      <c r="I26" t="s">
        <v>177</v>
      </c>
      <c r="J26" t="s">
        <v>179</v>
      </c>
      <c r="K26" t="s">
        <v>179</v>
      </c>
      <c r="L26" t="s">
        <v>179</v>
      </c>
      <c r="M26" t="s">
        <v>227</v>
      </c>
      <c r="N26" t="s">
        <v>179</v>
      </c>
      <c r="O26" t="s">
        <v>227</v>
      </c>
      <c r="P26" t="s">
        <v>179</v>
      </c>
      <c r="Q26" t="s">
        <v>179</v>
      </c>
    </row>
    <row r="27" spans="1:17">
      <c r="C27" t="s">
        <v>214</v>
      </c>
      <c r="D27" t="s">
        <v>179</v>
      </c>
      <c r="E27" t="s">
        <v>179</v>
      </c>
      <c r="F27" t="s">
        <v>177</v>
      </c>
      <c r="G27" t="s">
        <v>177</v>
      </c>
      <c r="H27" t="s">
        <v>177</v>
      </c>
      <c r="I27" t="s">
        <v>177</v>
      </c>
      <c r="J27" t="s">
        <v>179</v>
      </c>
      <c r="K27" t="s">
        <v>179</v>
      </c>
      <c r="L27" t="s">
        <v>179</v>
      </c>
      <c r="M27" t="s">
        <v>227</v>
      </c>
      <c r="N27" t="s">
        <v>179</v>
      </c>
      <c r="O27" t="s">
        <v>227</v>
      </c>
      <c r="P27" t="s">
        <v>179</v>
      </c>
      <c r="Q27" t="s">
        <v>179</v>
      </c>
    </row>
    <row r="28" spans="1:17">
      <c r="C28" t="s">
        <v>215</v>
      </c>
      <c r="D28" t="s">
        <v>227</v>
      </c>
      <c r="E28" t="s">
        <v>179</v>
      </c>
      <c r="F28" t="s">
        <v>177</v>
      </c>
      <c r="G28" t="s">
        <v>179</v>
      </c>
      <c r="H28" t="s">
        <v>179</v>
      </c>
      <c r="I28" t="s">
        <v>179</v>
      </c>
      <c r="J28" t="s">
        <v>177</v>
      </c>
      <c r="K28" t="s">
        <v>179</v>
      </c>
      <c r="L28" t="s">
        <v>179</v>
      </c>
      <c r="M28" t="s">
        <v>227</v>
      </c>
      <c r="N28" t="s">
        <v>179</v>
      </c>
      <c r="O28" t="s">
        <v>227</v>
      </c>
      <c r="P28" t="s">
        <v>179</v>
      </c>
      <c r="Q28" t="s">
        <v>179</v>
      </c>
    </row>
    <row r="29" spans="1:17">
      <c r="C29" t="s">
        <v>216</v>
      </c>
      <c r="D29" t="s">
        <v>227</v>
      </c>
      <c r="E29" t="s">
        <v>179</v>
      </c>
      <c r="F29" t="s">
        <v>177</v>
      </c>
      <c r="G29" t="s">
        <v>179</v>
      </c>
      <c r="H29" t="s">
        <v>179</v>
      </c>
      <c r="I29" t="s">
        <v>179</v>
      </c>
      <c r="J29" t="s">
        <v>179</v>
      </c>
      <c r="K29" t="s">
        <v>177</v>
      </c>
      <c r="L29" t="s">
        <v>179</v>
      </c>
      <c r="M29" t="s">
        <v>227</v>
      </c>
      <c r="N29" t="s">
        <v>179</v>
      </c>
      <c r="O29" t="s">
        <v>227</v>
      </c>
      <c r="P29" t="s">
        <v>179</v>
      </c>
      <c r="Q29" t="s">
        <v>179</v>
      </c>
    </row>
    <row r="30" spans="1:17">
      <c r="C30" t="s">
        <v>217</v>
      </c>
      <c r="D30" t="s">
        <v>179</v>
      </c>
      <c r="E30" t="s">
        <v>179</v>
      </c>
      <c r="F30" t="s">
        <v>177</v>
      </c>
      <c r="G30" t="s">
        <v>179</v>
      </c>
      <c r="H30" t="s">
        <v>179</v>
      </c>
      <c r="I30" t="s">
        <v>179</v>
      </c>
      <c r="J30" t="s">
        <v>179</v>
      </c>
      <c r="K30" t="s">
        <v>179</v>
      </c>
      <c r="L30" t="s">
        <v>177</v>
      </c>
      <c r="M30" t="s">
        <v>227</v>
      </c>
      <c r="N30" t="s">
        <v>179</v>
      </c>
      <c r="O30" t="s">
        <v>227</v>
      </c>
      <c r="P30" t="s">
        <v>179</v>
      </c>
      <c r="Q30" t="s">
        <v>179</v>
      </c>
    </row>
    <row r="31" spans="1:17">
      <c r="C31" t="s">
        <v>218</v>
      </c>
      <c r="D31" t="s">
        <v>227</v>
      </c>
      <c r="E31" t="s">
        <v>227</v>
      </c>
      <c r="F31" t="s">
        <v>227</v>
      </c>
      <c r="G31" t="s">
        <v>227</v>
      </c>
      <c r="H31" t="s">
        <v>227</v>
      </c>
      <c r="I31" t="s">
        <v>227</v>
      </c>
      <c r="J31" t="s">
        <v>227</v>
      </c>
      <c r="K31" t="s">
        <v>227</v>
      </c>
      <c r="L31" t="s">
        <v>227</v>
      </c>
      <c r="M31" t="s">
        <v>227</v>
      </c>
      <c r="N31" t="s">
        <v>227</v>
      </c>
      <c r="O31" t="s">
        <v>227</v>
      </c>
      <c r="P31" t="s">
        <v>227</v>
      </c>
      <c r="Q31" t="s">
        <v>179</v>
      </c>
    </row>
    <row r="32" spans="1:17">
      <c r="C32" t="s">
        <v>220</v>
      </c>
      <c r="D32" t="s">
        <v>179</v>
      </c>
      <c r="E32" t="s">
        <v>179</v>
      </c>
      <c r="F32" t="s">
        <v>179</v>
      </c>
      <c r="G32" t="s">
        <v>179</v>
      </c>
      <c r="H32" t="s">
        <v>179</v>
      </c>
      <c r="I32" t="s">
        <v>179</v>
      </c>
      <c r="J32" t="s">
        <v>179</v>
      </c>
      <c r="K32" t="s">
        <v>179</v>
      </c>
      <c r="L32" t="s">
        <v>179</v>
      </c>
      <c r="M32" t="s">
        <v>227</v>
      </c>
      <c r="N32" t="s">
        <v>177</v>
      </c>
      <c r="O32" t="s">
        <v>227</v>
      </c>
      <c r="P32" t="s">
        <v>179</v>
      </c>
      <c r="Q32" t="s">
        <v>179</v>
      </c>
    </row>
    <row r="33" spans="3:17">
      <c r="C33" t="s">
        <v>222</v>
      </c>
      <c r="D33" t="s">
        <v>227</v>
      </c>
      <c r="E33" t="s">
        <v>227</v>
      </c>
      <c r="F33" t="s">
        <v>227</v>
      </c>
      <c r="G33" t="s">
        <v>227</v>
      </c>
      <c r="H33" t="s">
        <v>227</v>
      </c>
      <c r="I33" t="s">
        <v>227</v>
      </c>
      <c r="J33" t="s">
        <v>227</v>
      </c>
      <c r="K33" t="s">
        <v>227</v>
      </c>
      <c r="L33" t="s">
        <v>227</v>
      </c>
      <c r="M33" t="s">
        <v>227</v>
      </c>
      <c r="N33" t="s">
        <v>227</v>
      </c>
      <c r="O33" t="s">
        <v>227</v>
      </c>
      <c r="P33" t="s">
        <v>179</v>
      </c>
      <c r="Q33" t="s">
        <v>179</v>
      </c>
    </row>
    <row r="34" spans="3:17">
      <c r="C34" t="s">
        <v>224</v>
      </c>
      <c r="D34" t="s">
        <v>179</v>
      </c>
      <c r="E34" t="s">
        <v>179</v>
      </c>
      <c r="F34" t="s">
        <v>179</v>
      </c>
      <c r="G34" t="s">
        <v>179</v>
      </c>
      <c r="H34" t="s">
        <v>179</v>
      </c>
      <c r="I34" t="s">
        <v>179</v>
      </c>
      <c r="J34" t="s">
        <v>179</v>
      </c>
      <c r="K34" t="s">
        <v>179</v>
      </c>
      <c r="L34" t="s">
        <v>179</v>
      </c>
      <c r="M34" t="s">
        <v>227</v>
      </c>
      <c r="N34" t="s">
        <v>179</v>
      </c>
      <c r="O34" t="s">
        <v>179</v>
      </c>
      <c r="P34" t="s">
        <v>227</v>
      </c>
      <c r="Q34" t="s">
        <v>179</v>
      </c>
    </row>
    <row r="35" spans="3:17">
      <c r="C35" t="s">
        <v>226</v>
      </c>
      <c r="D35" t="s">
        <v>179</v>
      </c>
      <c r="E35" t="s">
        <v>179</v>
      </c>
      <c r="F35" t="s">
        <v>179</v>
      </c>
      <c r="G35" t="s">
        <v>179</v>
      </c>
      <c r="H35" t="s">
        <v>179</v>
      </c>
      <c r="I35" t="s">
        <v>179</v>
      </c>
      <c r="J35" t="s">
        <v>179</v>
      </c>
      <c r="K35" t="s">
        <v>179</v>
      </c>
      <c r="L35" t="s">
        <v>179</v>
      </c>
      <c r="M35" t="s">
        <v>179</v>
      </c>
      <c r="N35" t="s">
        <v>179</v>
      </c>
      <c r="O35" t="s">
        <v>179</v>
      </c>
      <c r="P35" t="s">
        <v>179</v>
      </c>
      <c r="Q35" t="s">
        <v>227</v>
      </c>
    </row>
  </sheetData>
  <conditionalFormatting sqref="D4:Q18">
    <cfRule type="iconSet" priority="1">
      <iconSet iconSet="3Symbols2" showValue="0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verticalDpi="300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4:F25"/>
  <sheetViews>
    <sheetView topLeftCell="A4" workbookViewId="0">
      <selection activeCell="F13" sqref="F13"/>
    </sheetView>
  </sheetViews>
  <sheetFormatPr defaultRowHeight="14.45"/>
  <cols>
    <col min="2" max="2" width="30.28515625" customWidth="1"/>
    <col min="3" max="3" width="7.42578125" bestFit="1" customWidth="1"/>
    <col min="4" max="4" width="28.28515625" customWidth="1"/>
    <col min="5" max="5" width="33.7109375" customWidth="1"/>
    <col min="6" max="6" width="31.5703125" customWidth="1"/>
    <col min="7" max="7" width="21.28515625" customWidth="1"/>
  </cols>
  <sheetData>
    <row r="4" spans="2:6" ht="19.149999999999999" customHeight="1">
      <c r="B4" s="45" t="s">
        <v>230</v>
      </c>
    </row>
    <row r="6" spans="2:6" ht="36.4" customHeight="1">
      <c r="B6" s="55" t="s">
        <v>231</v>
      </c>
      <c r="C6" s="55" t="s">
        <v>232</v>
      </c>
      <c r="D6" s="55" t="s">
        <v>233</v>
      </c>
      <c r="E6" s="55" t="s">
        <v>234</v>
      </c>
    </row>
    <row r="7" spans="2:6" ht="36.4" customHeight="1">
      <c r="B7" s="49" t="s">
        <v>132</v>
      </c>
      <c r="C7" s="50" t="s">
        <v>235</v>
      </c>
      <c r="D7" s="50" t="s">
        <v>236</v>
      </c>
      <c r="E7" s="50" t="s">
        <v>237</v>
      </c>
    </row>
    <row r="8" spans="2:6" ht="36.4" customHeight="1">
      <c r="B8" s="49" t="s">
        <v>103</v>
      </c>
      <c r="C8" s="50" t="s">
        <v>238</v>
      </c>
      <c r="D8" s="50" t="s">
        <v>239</v>
      </c>
      <c r="E8" s="50" t="s">
        <v>240</v>
      </c>
    </row>
    <row r="9" spans="2:6" ht="36.4" customHeight="1">
      <c r="B9" s="49" t="s">
        <v>135</v>
      </c>
      <c r="C9" s="50" t="s">
        <v>241</v>
      </c>
      <c r="D9" s="50" t="s">
        <v>242</v>
      </c>
      <c r="E9" s="50" t="s">
        <v>243</v>
      </c>
    </row>
    <row r="10" spans="2:6" ht="36.4" customHeight="1">
      <c r="B10" s="49" t="s">
        <v>2</v>
      </c>
      <c r="C10" s="50" t="s">
        <v>244</v>
      </c>
      <c r="D10" s="50" t="s">
        <v>245</v>
      </c>
      <c r="E10" s="50" t="s">
        <v>246</v>
      </c>
    </row>
    <row r="11" spans="2:6" ht="52.15" customHeight="1">
      <c r="B11" s="49" t="s">
        <v>137</v>
      </c>
      <c r="C11" s="50" t="s">
        <v>244</v>
      </c>
      <c r="D11" s="50" t="s">
        <v>245</v>
      </c>
      <c r="E11" s="50" t="s">
        <v>246</v>
      </c>
    </row>
    <row r="12" spans="2:6" ht="29.65" customHeight="1">
      <c r="B12" s="51" t="s">
        <v>140</v>
      </c>
      <c r="C12" s="52" t="s">
        <v>238</v>
      </c>
      <c r="D12" s="52" t="s">
        <v>247</v>
      </c>
      <c r="E12" s="52" t="s">
        <v>248</v>
      </c>
      <c r="F12" s="56" t="s">
        <v>249</v>
      </c>
    </row>
    <row r="13" spans="2:6">
      <c r="B13" s="51" t="s">
        <v>142</v>
      </c>
      <c r="C13" s="52" t="s">
        <v>241</v>
      </c>
      <c r="D13" s="52" t="s">
        <v>247</v>
      </c>
      <c r="E13" s="52" t="s">
        <v>250</v>
      </c>
      <c r="F13" s="56" t="s">
        <v>251</v>
      </c>
    </row>
    <row r="14" spans="2:6">
      <c r="B14" s="53" t="s">
        <v>252</v>
      </c>
      <c r="C14" s="54" t="s">
        <v>235</v>
      </c>
      <c r="D14" s="54" t="s">
        <v>253</v>
      </c>
      <c r="E14" s="54" t="s">
        <v>254</v>
      </c>
    </row>
    <row r="15" spans="2:6">
      <c r="B15" s="53" t="s">
        <v>255</v>
      </c>
      <c r="C15" s="54" t="s">
        <v>238</v>
      </c>
      <c r="D15" s="54" t="s">
        <v>256</v>
      </c>
      <c r="E15" s="54" t="s">
        <v>257</v>
      </c>
      <c r="F15" s="57" t="s">
        <v>258</v>
      </c>
    </row>
    <row r="16" spans="2:6">
      <c r="B16" s="53" t="s">
        <v>259</v>
      </c>
      <c r="C16" s="54" t="s">
        <v>241</v>
      </c>
      <c r="D16" s="54" t="s">
        <v>260</v>
      </c>
      <c r="E16" s="54" t="s">
        <v>261</v>
      </c>
      <c r="F16" s="58" t="s">
        <v>262</v>
      </c>
    </row>
    <row r="17" spans="2:6">
      <c r="F17" s="58" t="s">
        <v>263</v>
      </c>
    </row>
    <row r="18" spans="2:6">
      <c r="F18" s="58" t="s">
        <v>264</v>
      </c>
    </row>
    <row r="19" spans="2:6">
      <c r="F19" s="58" t="s">
        <v>265</v>
      </c>
    </row>
    <row r="20" spans="2:6">
      <c r="B20" s="45" t="s">
        <v>266</v>
      </c>
    </row>
    <row r="22" spans="2:6">
      <c r="B22" s="46" t="s">
        <v>231</v>
      </c>
      <c r="D22" s="46" t="s">
        <v>233</v>
      </c>
    </row>
    <row r="23" spans="2:6">
      <c r="B23" s="49" t="s">
        <v>267</v>
      </c>
      <c r="C23" s="60" t="s">
        <v>268</v>
      </c>
      <c r="D23" s="50" t="s">
        <v>269</v>
      </c>
    </row>
    <row r="24" spans="2:6">
      <c r="B24" s="48" t="s">
        <v>270</v>
      </c>
      <c r="C24" t="s">
        <v>271</v>
      </c>
      <c r="D24" s="47" t="s">
        <v>272</v>
      </c>
    </row>
    <row r="25" spans="2:6">
      <c r="B25" s="49" t="s">
        <v>273</v>
      </c>
      <c r="C25" s="60" t="s">
        <v>268</v>
      </c>
      <c r="D25" s="50" t="s">
        <v>274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3:I14"/>
  <sheetViews>
    <sheetView workbookViewId="0">
      <selection activeCell="F14" sqref="F14"/>
    </sheetView>
  </sheetViews>
  <sheetFormatPr defaultRowHeight="14.45"/>
  <cols>
    <col min="2" max="2" width="15" customWidth="1"/>
    <col min="4" max="4" width="11.42578125" bestFit="1" customWidth="1"/>
    <col min="5" max="5" width="11" customWidth="1"/>
    <col min="6" max="7" width="14.7109375" customWidth="1"/>
    <col min="8" max="8" width="18.7109375" customWidth="1"/>
  </cols>
  <sheetData>
    <row r="3" spans="2:9">
      <c r="B3" s="45" t="s">
        <v>275</v>
      </c>
      <c r="C3" s="63"/>
      <c r="D3" s="63"/>
      <c r="E3" s="63"/>
      <c r="F3" s="63"/>
      <c r="G3" s="63"/>
    </row>
    <row r="4" spans="2:9">
      <c r="B4" s="63"/>
      <c r="C4" s="63"/>
      <c r="D4" s="63"/>
      <c r="E4" s="63"/>
      <c r="F4" s="63"/>
      <c r="G4" s="63"/>
    </row>
    <row r="5" spans="2:9" ht="43.15">
      <c r="B5" s="134" t="s">
        <v>276</v>
      </c>
      <c r="C5" s="134" t="s">
        <v>277</v>
      </c>
      <c r="D5" s="134" t="s">
        <v>278</v>
      </c>
      <c r="E5" s="134" t="s">
        <v>279</v>
      </c>
      <c r="F5" s="134" t="s">
        <v>280</v>
      </c>
      <c r="G5" s="134" t="s">
        <v>281</v>
      </c>
      <c r="I5" t="s">
        <v>282</v>
      </c>
    </row>
    <row r="6" spans="2:9">
      <c r="B6" s="134" t="s">
        <v>283</v>
      </c>
      <c r="C6" s="135">
        <v>1</v>
      </c>
      <c r="D6" s="135">
        <v>-128</v>
      </c>
      <c r="E6" s="135">
        <v>0</v>
      </c>
      <c r="F6" s="135">
        <v>127</v>
      </c>
      <c r="G6" s="135">
        <v>255</v>
      </c>
    </row>
    <row r="7" spans="2:9">
      <c r="B7" s="134" t="s">
        <v>284</v>
      </c>
      <c r="C7" s="135">
        <v>2</v>
      </c>
      <c r="D7" s="135">
        <v>-32768</v>
      </c>
      <c r="E7" s="135">
        <v>0</v>
      </c>
      <c r="F7" s="135">
        <v>32767</v>
      </c>
      <c r="G7" s="135">
        <v>65535</v>
      </c>
    </row>
    <row r="8" spans="2:9">
      <c r="B8" s="134" t="s">
        <v>285</v>
      </c>
      <c r="C8" s="135">
        <v>3</v>
      </c>
      <c r="D8" s="135">
        <v>-8388608</v>
      </c>
      <c r="E8" s="135">
        <v>0</v>
      </c>
      <c r="F8" s="135">
        <v>8388607</v>
      </c>
      <c r="G8" s="135">
        <v>16777215</v>
      </c>
    </row>
    <row r="9" spans="2:9">
      <c r="B9" s="134" t="s">
        <v>286</v>
      </c>
      <c r="C9" s="135">
        <v>4</v>
      </c>
      <c r="D9" s="135">
        <v>-2147483648</v>
      </c>
      <c r="E9" s="135">
        <v>0</v>
      </c>
      <c r="F9" s="135">
        <v>2147483647</v>
      </c>
      <c r="G9" s="135">
        <v>4294967295</v>
      </c>
    </row>
    <row r="10" spans="2:9" ht="16.149999999999999">
      <c r="B10" s="134" t="s">
        <v>287</v>
      </c>
      <c r="C10" s="135">
        <v>8</v>
      </c>
      <c r="D10" s="135">
        <v>-263</v>
      </c>
      <c r="E10" s="135">
        <v>0</v>
      </c>
      <c r="F10" s="135" t="s">
        <v>288</v>
      </c>
      <c r="G10" s="135" t="s">
        <v>289</v>
      </c>
    </row>
    <row r="11" spans="2:9">
      <c r="B11" s="134" t="s">
        <v>2</v>
      </c>
      <c r="C11" t="s">
        <v>244</v>
      </c>
    </row>
    <row r="12" spans="2:9">
      <c r="B12" s="134" t="s">
        <v>290</v>
      </c>
      <c r="C12" s="135">
        <v>4</v>
      </c>
      <c r="H12" t="s">
        <v>291</v>
      </c>
    </row>
    <row r="13" spans="2:9">
      <c r="B13" s="134" t="s">
        <v>101</v>
      </c>
      <c r="C13" s="135">
        <v>8</v>
      </c>
      <c r="H13" s="56" t="s">
        <v>292</v>
      </c>
    </row>
    <row r="14" spans="2:9">
      <c r="B14" s="134" t="s">
        <v>121</v>
      </c>
      <c r="C14" t="s">
        <v>244</v>
      </c>
      <c r="F14" s="62" t="s">
        <v>293</v>
      </c>
      <c r="H14" s="59" t="s">
        <v>294</v>
      </c>
    </row>
  </sheetData>
  <hyperlinks>
    <hyperlink ref="F14" r:id="rId1" tooltip="Chapter 23 MySQL NDB Cluster 8.0" display="https://dev.mysql.com/doc/refman/8.0/en/mysql-cluster.html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J135"/>
  <sheetViews>
    <sheetView topLeftCell="A7" zoomScale="90" zoomScaleNormal="90" workbookViewId="0">
      <selection activeCell="J25" sqref="J25"/>
    </sheetView>
  </sheetViews>
  <sheetFormatPr defaultRowHeight="14.45"/>
  <cols>
    <col min="2" max="2" width="35.28515625" customWidth="1"/>
    <col min="3" max="3" width="29.28515625" customWidth="1"/>
    <col min="4" max="4" width="62" customWidth="1"/>
    <col min="5" max="5" width="18.28515625" customWidth="1"/>
    <col min="6" max="6" width="16.28515625" customWidth="1"/>
    <col min="7" max="7" width="14.5703125" customWidth="1"/>
    <col min="8" max="8" width="11.5703125" customWidth="1"/>
    <col min="9" max="9" width="10.42578125" customWidth="1"/>
    <col min="10" max="10" width="10.28515625" customWidth="1"/>
  </cols>
  <sheetData>
    <row r="2" spans="2:9">
      <c r="B2" s="45" t="s">
        <v>295</v>
      </c>
    </row>
    <row r="4" spans="2:9">
      <c r="B4" s="46" t="s">
        <v>231</v>
      </c>
      <c r="C4" s="46" t="s">
        <v>232</v>
      </c>
      <c r="D4" s="46" t="s">
        <v>233</v>
      </c>
      <c r="E4" s="46" t="s">
        <v>296</v>
      </c>
      <c r="F4" s="46" t="s">
        <v>297</v>
      </c>
      <c r="G4" s="46" t="s">
        <v>298</v>
      </c>
    </row>
    <row r="5" spans="2:9">
      <c r="B5" s="68" t="s">
        <v>299</v>
      </c>
      <c r="C5" s="68" t="s">
        <v>241</v>
      </c>
      <c r="D5" s="68" t="s">
        <v>300</v>
      </c>
      <c r="E5" s="68" t="s">
        <v>301</v>
      </c>
      <c r="F5" s="68" t="s">
        <v>302</v>
      </c>
      <c r="G5" s="68" t="s">
        <v>303</v>
      </c>
    </row>
    <row r="6" spans="2:9">
      <c r="B6" s="68" t="s">
        <v>304</v>
      </c>
      <c r="C6" s="68" t="s">
        <v>241</v>
      </c>
      <c r="D6" s="68" t="s">
        <v>305</v>
      </c>
      <c r="E6" s="68" t="s">
        <v>301</v>
      </c>
      <c r="F6" s="68" t="s">
        <v>302</v>
      </c>
      <c r="G6" s="68" t="s">
        <v>303</v>
      </c>
    </row>
    <row r="7" spans="2:9">
      <c r="B7" s="69" t="s">
        <v>144</v>
      </c>
      <c r="C7" s="69" t="s">
        <v>238</v>
      </c>
      <c r="D7" s="69" t="s">
        <v>306</v>
      </c>
      <c r="E7" s="69" t="s">
        <v>301</v>
      </c>
      <c r="F7" s="69" t="s">
        <v>307</v>
      </c>
      <c r="G7" s="69" t="s">
        <v>308</v>
      </c>
    </row>
    <row r="8" spans="2:9">
      <c r="B8" s="70" t="s">
        <v>309</v>
      </c>
      <c r="C8" s="70" t="s">
        <v>241</v>
      </c>
      <c r="D8" s="70" t="s">
        <v>310</v>
      </c>
      <c r="E8" s="71">
        <v>0</v>
      </c>
      <c r="F8" s="72">
        <v>1</v>
      </c>
      <c r="G8" s="70" t="s">
        <v>303</v>
      </c>
    </row>
    <row r="9" spans="2:9">
      <c r="B9" s="70" t="s">
        <v>311</v>
      </c>
      <c r="C9" s="70" t="s">
        <v>312</v>
      </c>
      <c r="D9" s="70" t="s">
        <v>313</v>
      </c>
      <c r="E9" s="70" t="s">
        <v>314</v>
      </c>
      <c r="F9" s="70" t="s">
        <v>315</v>
      </c>
      <c r="G9" s="70" t="s">
        <v>303</v>
      </c>
    </row>
    <row r="10" spans="2:9">
      <c r="B10" s="73" t="s">
        <v>316</v>
      </c>
      <c r="C10" s="73" t="s">
        <v>317</v>
      </c>
      <c r="D10" s="73" t="s">
        <v>318</v>
      </c>
      <c r="E10" s="73" t="s">
        <v>319</v>
      </c>
      <c r="F10" s="73" t="s">
        <v>320</v>
      </c>
      <c r="G10" s="73" t="s">
        <v>303</v>
      </c>
    </row>
    <row r="12" spans="2:9">
      <c r="B12" t="s">
        <v>321</v>
      </c>
    </row>
    <row r="15" spans="2:9">
      <c r="B15" s="63" t="s">
        <v>322</v>
      </c>
      <c r="C15" s="63"/>
      <c r="D15" s="63" t="s">
        <v>323</v>
      </c>
      <c r="F15">
        <v>1</v>
      </c>
      <c r="G15">
        <v>1</v>
      </c>
      <c r="H15">
        <v>1</v>
      </c>
      <c r="I15">
        <v>1</v>
      </c>
    </row>
    <row r="16" spans="2:9">
      <c r="B16" s="63" t="s">
        <v>324</v>
      </c>
      <c r="C16" s="63"/>
      <c r="D16" s="63" t="s">
        <v>325</v>
      </c>
      <c r="I16">
        <v>1</v>
      </c>
    </row>
    <row r="17" spans="1:9">
      <c r="B17" s="63" t="s">
        <v>326</v>
      </c>
      <c r="C17" s="63"/>
      <c r="D17" s="63" t="s">
        <v>327</v>
      </c>
      <c r="F17">
        <v>1</v>
      </c>
      <c r="G17">
        <v>1</v>
      </c>
    </row>
    <row r="18" spans="1:9">
      <c r="B18" s="63" t="s">
        <v>311</v>
      </c>
      <c r="C18" s="63"/>
      <c r="D18" s="63" t="s">
        <v>328</v>
      </c>
      <c r="F18">
        <v>1</v>
      </c>
      <c r="G18">
        <v>1</v>
      </c>
    </row>
    <row r="19" spans="1:9">
      <c r="B19" s="63" t="s">
        <v>145</v>
      </c>
      <c r="C19" s="63"/>
      <c r="D19" s="63" t="s">
        <v>329</v>
      </c>
      <c r="F19">
        <v>1</v>
      </c>
      <c r="G19">
        <v>1</v>
      </c>
      <c r="I19">
        <v>1</v>
      </c>
    </row>
    <row r="20" spans="1:9">
      <c r="B20" s="63" t="s">
        <v>330</v>
      </c>
      <c r="C20" s="63"/>
      <c r="D20" s="63" t="s">
        <v>331</v>
      </c>
      <c r="I20">
        <v>1</v>
      </c>
    </row>
    <row r="21" spans="1:9">
      <c r="B21" s="63" t="s">
        <v>332</v>
      </c>
      <c r="C21" s="63"/>
      <c r="D21" s="63" t="s">
        <v>333</v>
      </c>
      <c r="F21">
        <v>1</v>
      </c>
      <c r="G21">
        <v>1</v>
      </c>
      <c r="H21">
        <v>1</v>
      </c>
      <c r="I21">
        <v>1</v>
      </c>
    </row>
    <row r="22" spans="1:9">
      <c r="B22" s="63" t="s">
        <v>334</v>
      </c>
      <c r="C22" s="63"/>
      <c r="D22" s="63" t="s">
        <v>335</v>
      </c>
      <c r="F22">
        <v>1</v>
      </c>
      <c r="G22">
        <v>1</v>
      </c>
      <c r="H22">
        <v>1</v>
      </c>
    </row>
    <row r="23" spans="1:9">
      <c r="B23" s="63" t="s">
        <v>336</v>
      </c>
      <c r="C23" s="63"/>
      <c r="D23" s="63" t="s">
        <v>337</v>
      </c>
      <c r="I23">
        <v>1</v>
      </c>
    </row>
    <row r="24" spans="1:9">
      <c r="B24" s="63" t="s">
        <v>338</v>
      </c>
      <c r="C24" s="63"/>
      <c r="D24" s="63" t="s">
        <v>339</v>
      </c>
      <c r="F24">
        <v>1</v>
      </c>
      <c r="G24">
        <v>1</v>
      </c>
    </row>
    <row r="25" spans="1:9">
      <c r="B25" s="59" t="s">
        <v>340</v>
      </c>
      <c r="C25" s="63"/>
      <c r="D25" s="63"/>
      <c r="F25">
        <v>1</v>
      </c>
      <c r="H25">
        <v>1</v>
      </c>
    </row>
    <row r="26" spans="1:9">
      <c r="B26" s="63" t="s">
        <v>341</v>
      </c>
      <c r="C26" s="63"/>
      <c r="D26" s="63" t="s">
        <v>341</v>
      </c>
      <c r="F26">
        <v>1</v>
      </c>
      <c r="G26">
        <v>1</v>
      </c>
      <c r="H26">
        <v>1</v>
      </c>
      <c r="I26">
        <v>1</v>
      </c>
    </row>
    <row r="27" spans="1:9">
      <c r="B27" s="63" t="s">
        <v>342</v>
      </c>
      <c r="C27" s="63"/>
      <c r="D27" s="63" t="s">
        <v>342</v>
      </c>
      <c r="F27">
        <v>1</v>
      </c>
      <c r="G27">
        <v>1</v>
      </c>
      <c r="H27">
        <v>1</v>
      </c>
      <c r="I27">
        <v>1</v>
      </c>
    </row>
    <row r="28" spans="1:9">
      <c r="B28" s="63" t="s">
        <v>343</v>
      </c>
      <c r="C28" s="63"/>
      <c r="D28" s="63" t="s">
        <v>343</v>
      </c>
      <c r="F28">
        <v>1</v>
      </c>
      <c r="G28">
        <v>1</v>
      </c>
      <c r="H28">
        <v>1</v>
      </c>
      <c r="I28">
        <v>1</v>
      </c>
    </row>
    <row r="29" spans="1:9">
      <c r="A29" s="10"/>
      <c r="B29" s="61" t="s">
        <v>344</v>
      </c>
      <c r="C29" s="61" t="s">
        <v>345</v>
      </c>
      <c r="D29" s="61" t="s">
        <v>233</v>
      </c>
      <c r="E29" s="10"/>
    </row>
    <row r="30" spans="1:9" ht="16.899999999999999" customHeight="1">
      <c r="A30" s="10"/>
      <c r="B30" s="64" t="s">
        <v>346</v>
      </c>
      <c r="C30" s="64" t="s">
        <v>347</v>
      </c>
      <c r="D30" s="64" t="s">
        <v>348</v>
      </c>
      <c r="E30" s="10"/>
    </row>
    <row r="31" spans="1:9" ht="16.899999999999999" customHeight="1">
      <c r="A31" s="10"/>
      <c r="B31" s="64" t="s">
        <v>349</v>
      </c>
      <c r="C31" s="64" t="s">
        <v>347</v>
      </c>
      <c r="D31" s="64" t="s">
        <v>350</v>
      </c>
      <c r="E31" s="10"/>
    </row>
    <row r="32" spans="1:9" ht="16.899999999999999" customHeight="1">
      <c r="A32" s="10"/>
      <c r="B32" s="64" t="s">
        <v>351</v>
      </c>
      <c r="C32" s="64" t="s">
        <v>347</v>
      </c>
      <c r="D32" s="64" t="s">
        <v>352</v>
      </c>
      <c r="E32" s="10"/>
    </row>
    <row r="33" spans="1:10" ht="16.899999999999999" customHeight="1">
      <c r="A33" s="10"/>
      <c r="B33" s="64" t="s">
        <v>353</v>
      </c>
      <c r="C33" s="64" t="s">
        <v>354</v>
      </c>
      <c r="D33" s="64" t="s">
        <v>355</v>
      </c>
      <c r="E33" s="10"/>
    </row>
    <row r="34" spans="1:10" ht="16.899999999999999" customHeight="1">
      <c r="A34" s="10"/>
      <c r="B34" s="64" t="s">
        <v>356</v>
      </c>
      <c r="C34" s="64" t="s">
        <v>347</v>
      </c>
      <c r="D34" s="64" t="s">
        <v>357</v>
      </c>
      <c r="E34" s="10"/>
    </row>
    <row r="35" spans="1:10" ht="16.899999999999999" customHeight="1">
      <c r="A35" s="10"/>
      <c r="B35" s="64" t="s">
        <v>358</v>
      </c>
      <c r="C35" s="64" t="s">
        <v>347</v>
      </c>
      <c r="D35" s="64" t="s">
        <v>359</v>
      </c>
      <c r="E35" s="10"/>
    </row>
    <row r="36" spans="1:10" ht="16.899999999999999" customHeight="1">
      <c r="A36" s="10"/>
      <c r="B36" s="64" t="s">
        <v>360</v>
      </c>
      <c r="C36" s="64" t="s">
        <v>347</v>
      </c>
      <c r="D36" s="64" t="s">
        <v>361</v>
      </c>
      <c r="E36" s="10"/>
    </row>
    <row r="37" spans="1:10" ht="16.899999999999999" customHeight="1">
      <c r="A37" s="10"/>
      <c r="B37" s="64" t="s">
        <v>362</v>
      </c>
      <c r="C37" s="64" t="s">
        <v>145</v>
      </c>
      <c r="D37" s="64" t="s">
        <v>363</v>
      </c>
      <c r="E37" s="10"/>
    </row>
    <row r="38" spans="1:10" ht="16.899999999999999" customHeight="1">
      <c r="A38" s="10"/>
      <c r="B38" s="64"/>
      <c r="C38" s="64"/>
      <c r="D38" s="65" t="s">
        <v>364</v>
      </c>
      <c r="E38" s="10"/>
      <c r="I38" s="62" t="s">
        <v>365</v>
      </c>
    </row>
    <row r="39" spans="1:10">
      <c r="B39" s="45" t="s">
        <v>366</v>
      </c>
      <c r="C39" s="63"/>
      <c r="D39" s="66" t="s">
        <v>367</v>
      </c>
      <c r="F39" t="s">
        <v>368</v>
      </c>
      <c r="G39" t="s">
        <v>369</v>
      </c>
      <c r="H39" t="s">
        <v>370</v>
      </c>
      <c r="I39" t="s">
        <v>371</v>
      </c>
      <c r="J39" t="s">
        <v>372</v>
      </c>
    </row>
    <row r="40" spans="1:10">
      <c r="B40" s="59" t="s">
        <v>373</v>
      </c>
      <c r="C40" s="63"/>
      <c r="D40" s="66"/>
      <c r="I40">
        <v>1</v>
      </c>
    </row>
    <row r="41" spans="1:10">
      <c r="B41" s="63" t="s">
        <v>374</v>
      </c>
      <c r="C41" s="63"/>
      <c r="D41" s="66"/>
      <c r="I41">
        <v>1</v>
      </c>
    </row>
    <row r="42" spans="1:10">
      <c r="B42" s="63" t="s">
        <v>375</v>
      </c>
      <c r="C42" s="63"/>
      <c r="D42" s="63" t="s">
        <v>376</v>
      </c>
      <c r="G42">
        <v>1</v>
      </c>
    </row>
    <row r="43" spans="1:10">
      <c r="B43" s="63" t="s">
        <v>377</v>
      </c>
      <c r="C43" s="63"/>
      <c r="D43" s="63" t="s">
        <v>378</v>
      </c>
      <c r="G43">
        <v>1</v>
      </c>
    </row>
    <row r="44" spans="1:10">
      <c r="B44" s="63" t="s">
        <v>379</v>
      </c>
      <c r="C44" s="63"/>
      <c r="D44" s="63" t="s">
        <v>380</v>
      </c>
      <c r="G44">
        <v>1</v>
      </c>
    </row>
    <row r="45" spans="1:10">
      <c r="B45" s="63" t="s">
        <v>381</v>
      </c>
      <c r="C45" s="63"/>
      <c r="D45" s="63"/>
      <c r="I45">
        <v>1</v>
      </c>
    </row>
    <row r="46" spans="1:10">
      <c r="B46" s="63" t="s">
        <v>382</v>
      </c>
      <c r="C46" s="63"/>
      <c r="D46" s="63"/>
      <c r="I46">
        <v>1</v>
      </c>
    </row>
    <row r="47" spans="1:10">
      <c r="B47" s="63" t="s">
        <v>383</v>
      </c>
      <c r="C47" s="63"/>
      <c r="D47" s="63" t="s">
        <v>384</v>
      </c>
      <c r="F47">
        <v>1</v>
      </c>
      <c r="G47">
        <v>1</v>
      </c>
      <c r="I47">
        <v>1</v>
      </c>
    </row>
    <row r="48" spans="1:10">
      <c r="B48" s="63" t="s">
        <v>385</v>
      </c>
      <c r="C48" s="63"/>
      <c r="D48" s="63" t="s">
        <v>386</v>
      </c>
      <c r="F48">
        <v>1</v>
      </c>
      <c r="G48">
        <v>1</v>
      </c>
      <c r="I48">
        <v>1</v>
      </c>
    </row>
    <row r="49" spans="2:9">
      <c r="B49" s="63" t="s">
        <v>387</v>
      </c>
      <c r="C49" s="63"/>
      <c r="D49" s="63" t="s">
        <v>388</v>
      </c>
      <c r="F49">
        <v>1</v>
      </c>
      <c r="G49">
        <v>1</v>
      </c>
      <c r="I49">
        <v>1</v>
      </c>
    </row>
    <row r="50" spans="2:9">
      <c r="B50" s="63" t="s">
        <v>389</v>
      </c>
      <c r="C50" s="63"/>
      <c r="D50" s="63" t="s">
        <v>390</v>
      </c>
      <c r="F50">
        <v>1</v>
      </c>
      <c r="G50">
        <v>1</v>
      </c>
      <c r="I50">
        <v>1</v>
      </c>
    </row>
    <row r="51" spans="2:9">
      <c r="B51" s="63" t="s">
        <v>391</v>
      </c>
      <c r="C51" s="63"/>
      <c r="D51" s="63" t="s">
        <v>392</v>
      </c>
      <c r="F51">
        <v>1</v>
      </c>
      <c r="G51">
        <v>1</v>
      </c>
      <c r="I51">
        <v>1</v>
      </c>
    </row>
    <row r="52" spans="2:9">
      <c r="B52" s="63" t="s">
        <v>393</v>
      </c>
      <c r="C52" s="63"/>
      <c r="D52" s="63"/>
      <c r="I52">
        <v>1</v>
      </c>
    </row>
    <row r="53" spans="2:9">
      <c r="B53" s="63" t="s">
        <v>394</v>
      </c>
      <c r="C53" s="63"/>
      <c r="D53" s="63" t="s">
        <v>395</v>
      </c>
      <c r="G53">
        <v>1</v>
      </c>
    </row>
    <row r="54" spans="2:9">
      <c r="B54" s="63" t="s">
        <v>396</v>
      </c>
      <c r="C54" s="63"/>
      <c r="D54" s="63" t="s">
        <v>397</v>
      </c>
      <c r="G54">
        <v>1</v>
      </c>
    </row>
    <row r="55" spans="2:9">
      <c r="B55" s="63" t="s">
        <v>398</v>
      </c>
      <c r="C55" s="63"/>
      <c r="D55" s="63" t="s">
        <v>399</v>
      </c>
      <c r="G55">
        <v>1</v>
      </c>
    </row>
    <row r="56" spans="2:9">
      <c r="B56" s="63" t="s">
        <v>400</v>
      </c>
      <c r="C56" s="63"/>
      <c r="D56" s="63" t="s">
        <v>401</v>
      </c>
      <c r="G56">
        <v>1</v>
      </c>
    </row>
    <row r="57" spans="2:9">
      <c r="B57" s="63" t="s">
        <v>402</v>
      </c>
      <c r="C57" s="63"/>
      <c r="D57" s="63" t="s">
        <v>403</v>
      </c>
      <c r="G57">
        <v>1</v>
      </c>
    </row>
    <row r="58" spans="2:9">
      <c r="B58" s="63" t="s">
        <v>398</v>
      </c>
      <c r="C58" s="63"/>
      <c r="D58" s="63" t="s">
        <v>399</v>
      </c>
      <c r="G58">
        <v>1</v>
      </c>
    </row>
    <row r="59" spans="2:9">
      <c r="B59" s="63" t="s">
        <v>400</v>
      </c>
      <c r="C59" s="63"/>
      <c r="D59" s="63" t="s">
        <v>401</v>
      </c>
      <c r="G59">
        <v>1</v>
      </c>
    </row>
    <row r="60" spans="2:9">
      <c r="B60" s="63" t="s">
        <v>402</v>
      </c>
      <c r="C60" s="63"/>
      <c r="D60" s="63" t="s">
        <v>403</v>
      </c>
      <c r="G60">
        <v>1</v>
      </c>
    </row>
    <row r="61" spans="2:9">
      <c r="B61" s="63" t="s">
        <v>404</v>
      </c>
      <c r="C61" s="63"/>
      <c r="D61" s="63"/>
      <c r="I61">
        <v>1</v>
      </c>
    </row>
    <row r="62" spans="2:9">
      <c r="B62" s="63" t="s">
        <v>405</v>
      </c>
      <c r="C62" s="63"/>
      <c r="D62" s="63"/>
      <c r="I62">
        <v>1</v>
      </c>
    </row>
    <row r="63" spans="2:9">
      <c r="B63" s="63" t="s">
        <v>406</v>
      </c>
      <c r="C63" s="63"/>
      <c r="D63" s="63"/>
      <c r="I63">
        <v>1</v>
      </c>
    </row>
    <row r="64" spans="2:9">
      <c r="B64" s="63" t="s">
        <v>407</v>
      </c>
      <c r="C64" s="63"/>
      <c r="D64" s="63"/>
      <c r="I64">
        <v>1</v>
      </c>
    </row>
    <row r="65" spans="2:9">
      <c r="B65" s="63" t="s">
        <v>408</v>
      </c>
      <c r="C65" s="63"/>
      <c r="D65" s="63" t="s">
        <v>409</v>
      </c>
      <c r="I65">
        <v>1</v>
      </c>
    </row>
    <row r="66" spans="2:9">
      <c r="B66" s="63" t="s">
        <v>410</v>
      </c>
      <c r="C66" s="63"/>
      <c r="D66" s="63"/>
      <c r="I66">
        <v>1</v>
      </c>
    </row>
    <row r="67" spans="2:9">
      <c r="B67" s="63" t="s">
        <v>411</v>
      </c>
      <c r="C67" s="63"/>
      <c r="D67" s="63"/>
      <c r="I67">
        <v>1</v>
      </c>
    </row>
    <row r="68" spans="2:9">
      <c r="B68" s="63" t="s">
        <v>412</v>
      </c>
      <c r="C68" s="63"/>
      <c r="D68" s="63"/>
      <c r="I68">
        <v>1</v>
      </c>
    </row>
    <row r="69" spans="2:9">
      <c r="B69" s="63" t="s">
        <v>413</v>
      </c>
      <c r="C69" s="63"/>
      <c r="D69" s="63" t="s">
        <v>414</v>
      </c>
      <c r="F69">
        <v>1</v>
      </c>
      <c r="G69">
        <v>1</v>
      </c>
      <c r="I69">
        <v>1</v>
      </c>
    </row>
    <row r="70" spans="2:9">
      <c r="B70" s="63" t="s">
        <v>415</v>
      </c>
      <c r="C70" s="63"/>
      <c r="D70" s="63" t="s">
        <v>416</v>
      </c>
      <c r="F70">
        <v>1</v>
      </c>
      <c r="G70">
        <v>1</v>
      </c>
      <c r="I70">
        <v>1</v>
      </c>
    </row>
    <row r="71" spans="2:9">
      <c r="B71" s="63" t="s">
        <v>417</v>
      </c>
      <c r="D71" s="58" t="s">
        <v>418</v>
      </c>
      <c r="I71">
        <v>1</v>
      </c>
    </row>
    <row r="72" spans="2:9">
      <c r="B72" s="63" t="s">
        <v>419</v>
      </c>
      <c r="D72" s="58" t="s">
        <v>420</v>
      </c>
      <c r="I72">
        <v>1</v>
      </c>
    </row>
    <row r="73" spans="2:9">
      <c r="B73" s="63" t="s">
        <v>421</v>
      </c>
      <c r="D73" s="58"/>
      <c r="I73">
        <v>1</v>
      </c>
    </row>
    <row r="74" spans="2:9">
      <c r="B74" s="63" t="s">
        <v>422</v>
      </c>
      <c r="D74" s="58"/>
      <c r="I74">
        <v>1</v>
      </c>
    </row>
    <row r="75" spans="2:9">
      <c r="B75" s="63" t="s">
        <v>423</v>
      </c>
      <c r="C75" s="58" t="s">
        <v>424</v>
      </c>
      <c r="D75" s="63" t="s">
        <v>425</v>
      </c>
      <c r="G75">
        <v>1</v>
      </c>
    </row>
    <row r="76" spans="2:9">
      <c r="B76" s="63" t="s">
        <v>426</v>
      </c>
      <c r="C76" s="63"/>
      <c r="D76" s="63" t="s">
        <v>427</v>
      </c>
      <c r="G76">
        <v>1</v>
      </c>
    </row>
    <row r="77" spans="2:9">
      <c r="B77" s="63" t="s">
        <v>428</v>
      </c>
      <c r="C77" s="63"/>
      <c r="D77" s="63" t="s">
        <v>429</v>
      </c>
      <c r="G77">
        <v>1</v>
      </c>
    </row>
    <row r="78" spans="2:9">
      <c r="B78" s="63" t="s">
        <v>430</v>
      </c>
      <c r="C78" s="63"/>
      <c r="D78" s="63" t="s">
        <v>431</v>
      </c>
      <c r="G78">
        <v>1</v>
      </c>
    </row>
    <row r="79" spans="2:9">
      <c r="B79" s="63" t="s">
        <v>432</v>
      </c>
      <c r="C79" s="63"/>
      <c r="D79" s="63" t="s">
        <v>433</v>
      </c>
      <c r="G79">
        <v>1</v>
      </c>
    </row>
    <row r="80" spans="2:9">
      <c r="B80" s="63" t="s">
        <v>434</v>
      </c>
      <c r="C80" s="63"/>
      <c r="D80" s="63" t="s">
        <v>435</v>
      </c>
      <c r="G80">
        <v>1</v>
      </c>
    </row>
    <row r="81" spans="2:9">
      <c r="B81" s="63" t="s">
        <v>436</v>
      </c>
      <c r="C81" s="63"/>
      <c r="D81" s="63"/>
      <c r="I81">
        <v>1</v>
      </c>
    </row>
    <row r="82" spans="2:9">
      <c r="B82" s="63" t="s">
        <v>437</v>
      </c>
      <c r="C82" s="63"/>
      <c r="D82" s="63" t="s">
        <v>438</v>
      </c>
      <c r="F82">
        <v>1</v>
      </c>
      <c r="G82">
        <v>1</v>
      </c>
      <c r="I82">
        <v>1</v>
      </c>
    </row>
    <row r="83" spans="2:9">
      <c r="B83" s="63" t="s">
        <v>439</v>
      </c>
      <c r="C83" s="63"/>
      <c r="D83" s="63" t="s">
        <v>440</v>
      </c>
      <c r="F83">
        <v>1</v>
      </c>
      <c r="G83">
        <v>1</v>
      </c>
      <c r="I83">
        <v>1</v>
      </c>
    </row>
    <row r="84" spans="2:9">
      <c r="B84" s="63" t="s">
        <v>441</v>
      </c>
      <c r="C84" s="63"/>
      <c r="D84" s="63" t="s">
        <v>442</v>
      </c>
      <c r="F84">
        <v>1</v>
      </c>
      <c r="G84">
        <v>1</v>
      </c>
      <c r="I84">
        <v>1</v>
      </c>
    </row>
    <row r="85" spans="2:9">
      <c r="B85" s="63" t="s">
        <v>443</v>
      </c>
      <c r="C85" s="63"/>
      <c r="D85" s="63" t="s">
        <v>444</v>
      </c>
      <c r="F85">
        <v>1</v>
      </c>
      <c r="G85">
        <v>1</v>
      </c>
      <c r="I85">
        <v>1</v>
      </c>
    </row>
    <row r="86" spans="2:9">
      <c r="B86" s="63" t="s">
        <v>445</v>
      </c>
      <c r="C86" s="63"/>
      <c r="D86" s="63"/>
      <c r="H86">
        <v>1</v>
      </c>
    </row>
    <row r="87" spans="2:9">
      <c r="B87" s="63" t="s">
        <v>446</v>
      </c>
      <c r="C87" s="63"/>
      <c r="D87" s="63"/>
      <c r="H87">
        <v>1</v>
      </c>
    </row>
    <row r="88" spans="2:9">
      <c r="B88" s="63" t="s">
        <v>447</v>
      </c>
      <c r="C88" s="63"/>
      <c r="D88" s="63"/>
      <c r="I88">
        <v>1</v>
      </c>
    </row>
    <row r="89" spans="2:9">
      <c r="B89" s="63" t="s">
        <v>448</v>
      </c>
      <c r="C89" s="63"/>
      <c r="D89" s="63"/>
      <c r="I89">
        <v>1</v>
      </c>
    </row>
    <row r="90" spans="2:9">
      <c r="B90" s="63" t="s">
        <v>449</v>
      </c>
      <c r="C90" s="63"/>
      <c r="D90" s="63" t="s">
        <v>450</v>
      </c>
      <c r="G90">
        <v>1</v>
      </c>
    </row>
    <row r="91" spans="2:9">
      <c r="B91" s="63" t="s">
        <v>451</v>
      </c>
      <c r="C91" s="63"/>
      <c r="D91" s="63" t="s">
        <v>452</v>
      </c>
      <c r="G91">
        <v>1</v>
      </c>
    </row>
    <row r="92" spans="2:9">
      <c r="B92" s="63" t="s">
        <v>453</v>
      </c>
      <c r="C92" s="63"/>
      <c r="D92" s="63" t="s">
        <v>454</v>
      </c>
      <c r="G92">
        <v>1</v>
      </c>
    </row>
    <row r="93" spans="2:9">
      <c r="B93" s="63" t="s">
        <v>455</v>
      </c>
      <c r="C93" s="63"/>
      <c r="D93" s="63" t="s">
        <v>456</v>
      </c>
      <c r="G93">
        <v>1</v>
      </c>
    </row>
    <row r="94" spans="2:9">
      <c r="B94" s="63" t="s">
        <v>457</v>
      </c>
      <c r="C94" s="63"/>
      <c r="D94" s="63" t="s">
        <v>458</v>
      </c>
      <c r="G94">
        <v>1</v>
      </c>
    </row>
    <row r="95" spans="2:9">
      <c r="B95" s="63" t="s">
        <v>459</v>
      </c>
      <c r="C95" s="63"/>
      <c r="D95" s="63"/>
      <c r="I95">
        <v>1</v>
      </c>
    </row>
    <row r="96" spans="2:9">
      <c r="B96" s="63" t="s">
        <v>460</v>
      </c>
      <c r="C96" s="63"/>
      <c r="D96" s="63"/>
      <c r="I96">
        <v>1</v>
      </c>
    </row>
    <row r="97" spans="2:9">
      <c r="B97" s="63" t="s">
        <v>461</v>
      </c>
      <c r="C97" s="63"/>
      <c r="D97" s="63"/>
      <c r="I97">
        <v>1</v>
      </c>
    </row>
    <row r="98" spans="2:9">
      <c r="B98" s="63" t="s">
        <v>462</v>
      </c>
      <c r="C98" s="63"/>
      <c r="D98" s="63"/>
    </row>
    <row r="99" spans="2:9">
      <c r="B99" s="63" t="s">
        <v>463</v>
      </c>
      <c r="C99" s="63"/>
      <c r="D99" s="63" t="s">
        <v>464</v>
      </c>
      <c r="G99">
        <v>1</v>
      </c>
      <c r="I99">
        <v>1</v>
      </c>
    </row>
    <row r="100" spans="2:9">
      <c r="B100" s="63" t="s">
        <v>465</v>
      </c>
      <c r="C100" s="63"/>
      <c r="D100" s="63"/>
      <c r="I100">
        <v>1</v>
      </c>
    </row>
    <row r="101" spans="2:9">
      <c r="B101" s="63" t="s">
        <v>466</v>
      </c>
      <c r="C101" s="63"/>
      <c r="D101" s="63"/>
      <c r="I101">
        <v>1</v>
      </c>
    </row>
    <row r="102" spans="2:9">
      <c r="B102" s="63" t="s">
        <v>467</v>
      </c>
      <c r="C102" s="63"/>
      <c r="D102" s="63"/>
      <c r="I102">
        <v>1</v>
      </c>
    </row>
    <row r="103" spans="2:9">
      <c r="B103" s="63" t="s">
        <v>468</v>
      </c>
      <c r="C103" s="63"/>
      <c r="D103" s="63"/>
      <c r="I103">
        <v>1</v>
      </c>
    </row>
    <row r="104" spans="2:9">
      <c r="B104" s="63" t="s">
        <v>469</v>
      </c>
      <c r="C104" s="63"/>
      <c r="D104" s="63"/>
      <c r="I104">
        <v>1</v>
      </c>
    </row>
    <row r="105" spans="2:9">
      <c r="B105" s="63" t="s">
        <v>470</v>
      </c>
      <c r="C105" s="63"/>
      <c r="D105" s="63"/>
      <c r="I105">
        <v>1</v>
      </c>
    </row>
    <row r="106" spans="2:9">
      <c r="B106" s="63" t="s">
        <v>471</v>
      </c>
      <c r="C106" s="63"/>
      <c r="D106" s="63" t="s">
        <v>472</v>
      </c>
      <c r="G106">
        <v>1</v>
      </c>
    </row>
    <row r="107" spans="2:9">
      <c r="B107" s="63" t="s">
        <v>473</v>
      </c>
      <c r="C107" s="63"/>
      <c r="D107" s="63"/>
      <c r="I107">
        <v>1</v>
      </c>
    </row>
    <row r="108" spans="2:9">
      <c r="B108" s="63" t="s">
        <v>474</v>
      </c>
      <c r="C108" s="63"/>
      <c r="D108" s="63"/>
      <c r="I108">
        <v>1</v>
      </c>
    </row>
    <row r="109" spans="2:9">
      <c r="B109" s="63" t="s">
        <v>475</v>
      </c>
      <c r="C109" s="63"/>
      <c r="D109" s="63"/>
      <c r="I109">
        <v>1</v>
      </c>
    </row>
    <row r="110" spans="2:9">
      <c r="B110" s="63" t="s">
        <v>476</v>
      </c>
      <c r="C110" s="63"/>
      <c r="D110" s="63"/>
      <c r="I110">
        <v>1</v>
      </c>
    </row>
    <row r="111" spans="2:9">
      <c r="B111" s="63" t="s">
        <v>477</v>
      </c>
      <c r="C111" s="63"/>
      <c r="D111" s="63" t="s">
        <v>478</v>
      </c>
      <c r="G111">
        <v>1</v>
      </c>
    </row>
    <row r="112" spans="2:9">
      <c r="B112" s="63" t="s">
        <v>479</v>
      </c>
      <c r="C112" s="63"/>
      <c r="D112" s="63"/>
      <c r="I112">
        <v>1</v>
      </c>
    </row>
    <row r="113" spans="2:9">
      <c r="B113" s="63" t="s">
        <v>480</v>
      </c>
      <c r="C113" s="63"/>
      <c r="D113" s="63"/>
      <c r="I113">
        <v>1</v>
      </c>
    </row>
    <row r="114" spans="2:9">
      <c r="B114" s="63" t="s">
        <v>481</v>
      </c>
      <c r="C114" s="63"/>
      <c r="D114" s="63" t="s">
        <v>482</v>
      </c>
      <c r="G114">
        <v>1</v>
      </c>
    </row>
    <row r="115" spans="2:9">
      <c r="B115" s="63" t="s">
        <v>483</v>
      </c>
      <c r="C115" s="63"/>
      <c r="D115" s="63"/>
      <c r="I115">
        <v>1</v>
      </c>
    </row>
    <row r="116" spans="2:9">
      <c r="B116" s="63" t="s">
        <v>484</v>
      </c>
      <c r="C116" s="63"/>
      <c r="D116" s="63"/>
      <c r="I116">
        <v>1</v>
      </c>
    </row>
    <row r="117" spans="2:9">
      <c r="B117" s="63" t="s">
        <v>485</v>
      </c>
      <c r="C117" s="63"/>
      <c r="D117" s="63"/>
      <c r="I117">
        <v>1</v>
      </c>
    </row>
    <row r="118" spans="2:9">
      <c r="B118" s="63" t="s">
        <v>486</v>
      </c>
      <c r="C118" s="63"/>
      <c r="D118" s="63"/>
      <c r="I118">
        <v>1</v>
      </c>
    </row>
    <row r="119" spans="2:9">
      <c r="B119" s="63" t="s">
        <v>487</v>
      </c>
      <c r="C119" s="63"/>
      <c r="D119" s="63"/>
      <c r="I119">
        <v>1</v>
      </c>
    </row>
    <row r="120" spans="2:9">
      <c r="B120" s="63" t="s">
        <v>488</v>
      </c>
      <c r="C120" s="63"/>
      <c r="D120" s="63"/>
      <c r="I120">
        <v>1</v>
      </c>
    </row>
    <row r="121" spans="2:9">
      <c r="B121" s="63" t="s">
        <v>489</v>
      </c>
      <c r="C121" s="63"/>
      <c r="D121" s="63"/>
      <c r="I121">
        <v>1</v>
      </c>
    </row>
    <row r="122" spans="2:9">
      <c r="B122" s="63" t="s">
        <v>490</v>
      </c>
      <c r="C122" s="63"/>
      <c r="D122" s="63" t="s">
        <v>491</v>
      </c>
      <c r="H122">
        <v>1</v>
      </c>
    </row>
    <row r="123" spans="2:9">
      <c r="B123" s="63" t="s">
        <v>492</v>
      </c>
      <c r="C123" s="63"/>
      <c r="D123" s="63"/>
      <c r="I123">
        <v>1</v>
      </c>
    </row>
    <row r="124" spans="2:9">
      <c r="B124" s="63" t="s">
        <v>493</v>
      </c>
      <c r="C124" s="63"/>
      <c r="D124" s="59" t="s">
        <v>494</v>
      </c>
      <c r="H124">
        <v>1</v>
      </c>
    </row>
    <row r="125" spans="2:9">
      <c r="B125" s="63" t="s">
        <v>495</v>
      </c>
      <c r="C125" s="63"/>
      <c r="D125" s="63" t="s">
        <v>496</v>
      </c>
      <c r="G125">
        <v>1</v>
      </c>
    </row>
    <row r="126" spans="2:9">
      <c r="B126" s="63" t="s">
        <v>497</v>
      </c>
      <c r="C126" s="63"/>
      <c r="D126" s="63"/>
      <c r="I126">
        <v>1</v>
      </c>
    </row>
    <row r="127" spans="2:9">
      <c r="B127" s="63" t="s">
        <v>498</v>
      </c>
      <c r="C127" s="63"/>
      <c r="D127" s="63"/>
      <c r="I127">
        <v>1</v>
      </c>
    </row>
    <row r="128" spans="2:9">
      <c r="B128" s="63" t="s">
        <v>499</v>
      </c>
      <c r="C128" s="63"/>
      <c r="D128" s="63"/>
      <c r="I128">
        <v>1</v>
      </c>
    </row>
    <row r="129" spans="2:9">
      <c r="B129" s="63" t="s">
        <v>500</v>
      </c>
      <c r="C129" s="63"/>
      <c r="D129" s="63"/>
      <c r="I129">
        <v>1</v>
      </c>
    </row>
    <row r="130" spans="2:9">
      <c r="B130" s="63" t="s">
        <v>501</v>
      </c>
      <c r="C130" s="63"/>
      <c r="D130" s="63"/>
      <c r="I130">
        <v>1</v>
      </c>
    </row>
    <row r="131" spans="2:9">
      <c r="B131" s="63" t="s">
        <v>502</v>
      </c>
      <c r="C131" s="63"/>
      <c r="D131" s="63"/>
      <c r="I131">
        <v>1</v>
      </c>
    </row>
    <row r="132" spans="2:9">
      <c r="B132" s="63" t="s">
        <v>503</v>
      </c>
      <c r="C132" s="63"/>
      <c r="D132" s="63"/>
      <c r="I132">
        <v>1</v>
      </c>
    </row>
    <row r="133" spans="2:9">
      <c r="B133" s="63" t="s">
        <v>504</v>
      </c>
      <c r="C133" s="63"/>
      <c r="D133" s="63"/>
      <c r="I133">
        <v>1</v>
      </c>
    </row>
    <row r="134" spans="2:9">
      <c r="B134" s="67" t="s">
        <v>505</v>
      </c>
      <c r="C134" s="63"/>
      <c r="D134" s="67" t="s">
        <v>506</v>
      </c>
      <c r="F134">
        <v>1</v>
      </c>
      <c r="G134">
        <v>1</v>
      </c>
    </row>
    <row r="135" spans="2:9">
      <c r="B135" s="67" t="s">
        <v>507</v>
      </c>
      <c r="C135" s="63"/>
      <c r="D135" s="67" t="s">
        <v>508</v>
      </c>
      <c r="F135">
        <v>1</v>
      </c>
      <c r="G135">
        <v>1</v>
      </c>
    </row>
  </sheetData>
  <hyperlinks>
    <hyperlink ref="D39" r:id="rId1" xr:uid="{00000000-0004-0000-0F00-000000000000}"/>
    <hyperlink ref="D38" r:id="rId2" xr:uid="{00000000-0004-0000-0F00-000001000000}"/>
    <hyperlink ref="I38" r:id="rId3" location="function_adddate" xr:uid="{00000000-0004-0000-0F00-000002000000}"/>
  </hyperlinks>
  <pageMargins left="0.7" right="0.7" top="0.75" bottom="0.75" header="0.3" footer="0.3"/>
  <pageSetup paperSize="9" orientation="portrait" verticalDpi="300" r:id="rId4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G34"/>
  <sheetViews>
    <sheetView showGridLines="0" workbookViewId="0">
      <selection activeCell="B1" sqref="B1:I33"/>
    </sheetView>
  </sheetViews>
  <sheetFormatPr defaultRowHeight="14.45"/>
  <cols>
    <col min="2" max="2" width="52.28515625" style="17" customWidth="1"/>
    <col min="3" max="6" width="4.28515625" style="74" customWidth="1"/>
    <col min="7" max="7" width="4.28515625" style="86" customWidth="1"/>
  </cols>
  <sheetData>
    <row r="1" spans="2:7" ht="58.9" customHeight="1">
      <c r="B1" s="255"/>
      <c r="C1" s="257" t="s">
        <v>509</v>
      </c>
      <c r="D1" s="257" t="s">
        <v>369</v>
      </c>
      <c r="E1" s="257" t="s">
        <v>370</v>
      </c>
      <c r="F1" s="257" t="s">
        <v>371</v>
      </c>
      <c r="G1" s="258" t="s">
        <v>372</v>
      </c>
    </row>
    <row r="2" spans="2:7" ht="15" hidden="1">
      <c r="B2" s="255" t="s">
        <v>510</v>
      </c>
      <c r="C2" s="259">
        <v>1</v>
      </c>
      <c r="D2" s="260">
        <v>1</v>
      </c>
      <c r="E2" s="260">
        <v>1</v>
      </c>
      <c r="F2" s="260">
        <v>1</v>
      </c>
      <c r="G2" s="260"/>
    </row>
    <row r="3" spans="2:7" ht="15" hidden="1">
      <c r="B3" s="255" t="s">
        <v>324</v>
      </c>
      <c r="C3" s="259"/>
      <c r="D3" s="260"/>
      <c r="E3" s="260"/>
      <c r="F3" s="260">
        <v>1</v>
      </c>
      <c r="G3" s="260"/>
    </row>
    <row r="4" spans="2:7" ht="15" hidden="1">
      <c r="B4" s="255" t="s">
        <v>511</v>
      </c>
      <c r="C4" s="259">
        <v>1</v>
      </c>
      <c r="D4" s="260">
        <v>1</v>
      </c>
      <c r="E4" s="260"/>
      <c r="F4" s="260"/>
      <c r="G4" s="260"/>
    </row>
    <row r="5" spans="2:7" ht="15" hidden="1">
      <c r="B5" s="255" t="s">
        <v>512</v>
      </c>
      <c r="C5" s="259">
        <v>1</v>
      </c>
      <c r="D5" s="260">
        <v>1</v>
      </c>
      <c r="E5" s="260"/>
      <c r="F5" s="260"/>
      <c r="G5" s="260"/>
    </row>
    <row r="6" spans="2:7" ht="15" hidden="1">
      <c r="B6" s="255" t="s">
        <v>145</v>
      </c>
      <c r="C6" s="259">
        <v>1</v>
      </c>
      <c r="D6" s="260">
        <v>1</v>
      </c>
      <c r="E6" s="260"/>
      <c r="F6" s="260">
        <v>1</v>
      </c>
      <c r="G6" s="260"/>
    </row>
    <row r="7" spans="2:7" ht="15" hidden="1">
      <c r="B7" s="255" t="s">
        <v>330</v>
      </c>
      <c r="C7" s="259"/>
      <c r="D7" s="260"/>
      <c r="E7" s="260"/>
      <c r="F7" s="260">
        <v>1</v>
      </c>
      <c r="G7" s="260"/>
    </row>
    <row r="8" spans="2:7" ht="15" hidden="1">
      <c r="B8" s="255" t="s">
        <v>332</v>
      </c>
      <c r="C8" s="259">
        <v>1</v>
      </c>
      <c r="D8" s="260">
        <v>1</v>
      </c>
      <c r="E8" s="260">
        <v>1</v>
      </c>
      <c r="F8" s="260">
        <v>1</v>
      </c>
      <c r="G8" s="260"/>
    </row>
    <row r="9" spans="2:7" ht="15" hidden="1">
      <c r="B9" s="255" t="s">
        <v>334</v>
      </c>
      <c r="C9" s="259">
        <v>1</v>
      </c>
      <c r="D9" s="260">
        <v>1</v>
      </c>
      <c r="E9" s="260">
        <v>1</v>
      </c>
      <c r="F9" s="260"/>
      <c r="G9" s="260"/>
    </row>
    <row r="10" spans="2:7" ht="15" hidden="1">
      <c r="B10" s="255" t="s">
        <v>336</v>
      </c>
      <c r="C10" s="259"/>
      <c r="D10" s="260"/>
      <c r="E10" s="260"/>
      <c r="F10" s="260">
        <v>1</v>
      </c>
      <c r="G10" s="260"/>
    </row>
    <row r="11" spans="2:7" ht="15" hidden="1">
      <c r="B11" s="255" t="s">
        <v>338</v>
      </c>
      <c r="C11" s="259">
        <v>1</v>
      </c>
      <c r="D11" s="260">
        <v>1</v>
      </c>
      <c r="E11" s="260"/>
      <c r="F11" s="260"/>
      <c r="G11" s="260"/>
    </row>
    <row r="12" spans="2:7" ht="15" hidden="1">
      <c r="B12" s="255" t="s">
        <v>340</v>
      </c>
      <c r="C12" s="259">
        <v>1</v>
      </c>
      <c r="D12" s="260"/>
      <c r="E12" s="260">
        <v>1</v>
      </c>
      <c r="F12" s="260"/>
      <c r="G12" s="260"/>
    </row>
    <row r="13" spans="2:7" ht="15" hidden="1">
      <c r="B13" s="255" t="s">
        <v>341</v>
      </c>
      <c r="C13" s="259">
        <v>1</v>
      </c>
      <c r="D13" s="260">
        <v>1</v>
      </c>
      <c r="E13" s="260">
        <v>1</v>
      </c>
      <c r="F13" s="260">
        <v>1</v>
      </c>
      <c r="G13" s="260"/>
    </row>
    <row r="14" spans="2:7" ht="15" hidden="1">
      <c r="B14" s="255" t="s">
        <v>342</v>
      </c>
      <c r="C14" s="259">
        <v>1</v>
      </c>
      <c r="D14" s="260">
        <v>1</v>
      </c>
      <c r="E14" s="260">
        <v>1</v>
      </c>
      <c r="F14" s="260">
        <v>1</v>
      </c>
      <c r="G14" s="260"/>
    </row>
    <row r="15" spans="2:7" ht="15" hidden="1">
      <c r="B15" s="255" t="s">
        <v>343</v>
      </c>
      <c r="C15" s="259">
        <v>1</v>
      </c>
      <c r="D15" s="260">
        <v>1</v>
      </c>
      <c r="E15" s="260">
        <v>1</v>
      </c>
      <c r="F15" s="260">
        <v>1</v>
      </c>
      <c r="G15" s="260"/>
    </row>
    <row r="16" spans="2:7" ht="15" hidden="1">
      <c r="B16" s="255"/>
      <c r="C16" s="259"/>
      <c r="D16" s="260"/>
      <c r="E16" s="260"/>
      <c r="F16" s="260"/>
      <c r="G16" s="260"/>
    </row>
    <row r="17" spans="2:7" ht="15" hidden="1">
      <c r="B17" s="261" t="s">
        <v>513</v>
      </c>
      <c r="C17" s="259">
        <v>1</v>
      </c>
      <c r="D17" s="260">
        <v>1</v>
      </c>
      <c r="E17" s="260"/>
      <c r="F17" s="260"/>
      <c r="G17" s="260"/>
    </row>
    <row r="18" spans="2:7" ht="15" hidden="1">
      <c r="B18" s="261" t="s">
        <v>514</v>
      </c>
      <c r="C18" s="259">
        <v>1</v>
      </c>
      <c r="D18" s="260">
        <v>1</v>
      </c>
      <c r="E18" s="260"/>
      <c r="F18" s="260"/>
      <c r="G18" s="260"/>
    </row>
    <row r="19" spans="2:7" ht="15" hidden="1">
      <c r="B19" s="255"/>
      <c r="C19" s="259"/>
      <c r="D19" s="260"/>
      <c r="E19" s="260"/>
      <c r="F19" s="260"/>
      <c r="G19" s="260"/>
    </row>
    <row r="20" spans="2:7" ht="15">
      <c r="B20" s="256" t="s">
        <v>515</v>
      </c>
      <c r="C20" s="262">
        <v>1</v>
      </c>
      <c r="D20" s="263">
        <v>1</v>
      </c>
      <c r="E20" s="263">
        <v>1</v>
      </c>
      <c r="F20" s="263">
        <v>1</v>
      </c>
      <c r="G20" s="263"/>
    </row>
    <row r="21" spans="2:7" ht="15">
      <c r="B21" s="256" t="s">
        <v>324</v>
      </c>
      <c r="C21" s="262"/>
      <c r="D21" s="263"/>
      <c r="E21" s="263"/>
      <c r="F21" s="263">
        <v>1</v>
      </c>
      <c r="G21" s="263"/>
    </row>
    <row r="22" spans="2:7" ht="15">
      <c r="B22" s="256" t="s">
        <v>516</v>
      </c>
      <c r="C22" s="262">
        <v>1</v>
      </c>
      <c r="D22" s="263">
        <v>1</v>
      </c>
      <c r="E22" s="263"/>
      <c r="F22" s="263"/>
      <c r="G22" s="263"/>
    </row>
    <row r="23" spans="2:7" ht="15">
      <c r="B23" s="256" t="s">
        <v>517</v>
      </c>
      <c r="C23" s="262">
        <v>1</v>
      </c>
      <c r="D23" s="263">
        <v>1</v>
      </c>
      <c r="E23" s="263"/>
      <c r="F23" s="263"/>
      <c r="G23" s="263"/>
    </row>
    <row r="24" spans="2:7" ht="15">
      <c r="B24" s="256" t="s">
        <v>145</v>
      </c>
      <c r="C24" s="262">
        <v>1</v>
      </c>
      <c r="D24" s="263">
        <v>1</v>
      </c>
      <c r="E24" s="263"/>
      <c r="F24" s="263">
        <v>1</v>
      </c>
      <c r="G24" s="263"/>
    </row>
    <row r="25" spans="2:7" ht="15">
      <c r="B25" s="256" t="s">
        <v>330</v>
      </c>
      <c r="C25" s="262"/>
      <c r="D25" s="263"/>
      <c r="E25" s="263"/>
      <c r="F25" s="263">
        <v>1</v>
      </c>
      <c r="G25" s="263"/>
    </row>
    <row r="26" spans="2:7" ht="15">
      <c r="B26" s="256" t="s">
        <v>332</v>
      </c>
      <c r="C26" s="262">
        <v>1</v>
      </c>
      <c r="D26" s="263">
        <v>1</v>
      </c>
      <c r="E26" s="263">
        <v>1</v>
      </c>
      <c r="F26" s="263">
        <v>1</v>
      </c>
      <c r="G26" s="263"/>
    </row>
    <row r="27" spans="2:7" ht="15">
      <c r="B27" s="256" t="s">
        <v>334</v>
      </c>
      <c r="C27" s="262">
        <v>1</v>
      </c>
      <c r="D27" s="263">
        <v>1</v>
      </c>
      <c r="E27" s="263">
        <v>1</v>
      </c>
      <c r="F27" s="263"/>
      <c r="G27" s="263"/>
    </row>
    <row r="28" spans="2:7" ht="15">
      <c r="B28" s="256" t="s">
        <v>336</v>
      </c>
      <c r="C28" s="262"/>
      <c r="D28" s="263"/>
      <c r="E28" s="263"/>
      <c r="F28" s="263">
        <v>1</v>
      </c>
      <c r="G28" s="263"/>
    </row>
    <row r="29" spans="2:7" ht="15">
      <c r="B29" s="256" t="s">
        <v>338</v>
      </c>
      <c r="C29" s="262">
        <v>1</v>
      </c>
      <c r="D29" s="263">
        <v>1</v>
      </c>
      <c r="E29" s="263"/>
      <c r="F29" s="263"/>
      <c r="G29" s="263"/>
    </row>
    <row r="30" spans="2:7" ht="15">
      <c r="B30" s="256" t="s">
        <v>340</v>
      </c>
      <c r="C30" s="262">
        <v>1</v>
      </c>
      <c r="D30" s="263"/>
      <c r="E30" s="263">
        <v>1</v>
      </c>
      <c r="F30" s="263"/>
      <c r="G30" s="263"/>
    </row>
    <row r="31" spans="2:7" ht="15">
      <c r="B31" s="256" t="s">
        <v>341</v>
      </c>
      <c r="C31" s="262">
        <v>1</v>
      </c>
      <c r="D31" s="263">
        <v>1</v>
      </c>
      <c r="E31" s="263">
        <v>1</v>
      </c>
      <c r="F31" s="263">
        <v>1</v>
      </c>
      <c r="G31" s="263"/>
    </row>
    <row r="32" spans="2:7" ht="15">
      <c r="B32" s="256" t="s">
        <v>342</v>
      </c>
      <c r="C32" s="262">
        <v>1</v>
      </c>
      <c r="D32" s="263">
        <v>1</v>
      </c>
      <c r="E32" s="263">
        <v>1</v>
      </c>
      <c r="F32" s="263">
        <v>1</v>
      </c>
      <c r="G32" s="263"/>
    </row>
    <row r="33" spans="2:7" ht="15">
      <c r="B33" s="256" t="s">
        <v>343</v>
      </c>
      <c r="C33" s="262">
        <v>1</v>
      </c>
      <c r="D33" s="263">
        <v>1</v>
      </c>
      <c r="E33" s="263">
        <v>1</v>
      </c>
      <c r="F33" s="263">
        <v>1</v>
      </c>
      <c r="G33" s="263"/>
    </row>
    <row r="34" spans="2:7" ht="15">
      <c r="B34" s="255"/>
      <c r="C34" s="259"/>
      <c r="D34" s="260"/>
      <c r="E34" s="260"/>
      <c r="F34" s="260"/>
      <c r="G34" s="260"/>
    </row>
  </sheetData>
  <pageMargins left="0.7" right="0.7" top="0.75" bottom="0.75" header="0.3" footer="0.3"/>
  <pageSetup paperSize="9" orientation="portrait" verticalDpi="300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G105"/>
  <sheetViews>
    <sheetView showGridLines="0" workbookViewId="0">
      <selection activeCell="E25" sqref="E25"/>
    </sheetView>
  </sheetViews>
  <sheetFormatPr defaultRowHeight="14.45"/>
  <cols>
    <col min="2" max="2" width="52.28515625" style="17" customWidth="1"/>
    <col min="3" max="6" width="4.28515625" style="74" customWidth="1"/>
    <col min="7" max="7" width="4.28515625" style="86" customWidth="1"/>
  </cols>
  <sheetData>
    <row r="1" spans="2:7" ht="63.4" customHeight="1">
      <c r="B1" s="255"/>
      <c r="C1" s="257" t="s">
        <v>509</v>
      </c>
      <c r="D1" s="257" t="s">
        <v>369</v>
      </c>
      <c r="E1" s="257" t="s">
        <v>370</v>
      </c>
      <c r="F1" s="257" t="s">
        <v>371</v>
      </c>
      <c r="G1" s="258" t="s">
        <v>372</v>
      </c>
    </row>
    <row r="2" spans="2:7" ht="15" hidden="1">
      <c r="B2" s="255" t="s">
        <v>510</v>
      </c>
      <c r="C2" s="259">
        <v>1</v>
      </c>
      <c r="D2" s="260">
        <v>1</v>
      </c>
      <c r="E2" s="260">
        <v>1</v>
      </c>
      <c r="F2" s="260">
        <v>1</v>
      </c>
      <c r="G2" s="260"/>
    </row>
    <row r="3" spans="2:7" ht="15" hidden="1">
      <c r="B3" s="255" t="s">
        <v>324</v>
      </c>
      <c r="C3" s="259"/>
      <c r="D3" s="260"/>
      <c r="E3" s="260"/>
      <c r="F3" s="260">
        <v>1</v>
      </c>
      <c r="G3" s="260"/>
    </row>
    <row r="4" spans="2:7" ht="15" hidden="1">
      <c r="B4" s="255" t="s">
        <v>511</v>
      </c>
      <c r="C4" s="259">
        <v>1</v>
      </c>
      <c r="D4" s="260">
        <v>1</v>
      </c>
      <c r="E4" s="260"/>
      <c r="F4" s="260"/>
      <c r="G4" s="260"/>
    </row>
    <row r="5" spans="2:7" ht="15" hidden="1">
      <c r="B5" s="255" t="s">
        <v>512</v>
      </c>
      <c r="C5" s="259">
        <v>1</v>
      </c>
      <c r="D5" s="260">
        <v>1</v>
      </c>
      <c r="E5" s="260"/>
      <c r="F5" s="260"/>
      <c r="G5" s="260"/>
    </row>
    <row r="6" spans="2:7" ht="15" hidden="1">
      <c r="B6" s="255" t="s">
        <v>145</v>
      </c>
      <c r="C6" s="259">
        <v>1</v>
      </c>
      <c r="D6" s="260">
        <v>1</v>
      </c>
      <c r="E6" s="260"/>
      <c r="F6" s="260">
        <v>1</v>
      </c>
      <c r="G6" s="260"/>
    </row>
    <row r="7" spans="2:7" ht="15" hidden="1">
      <c r="B7" s="255" t="s">
        <v>330</v>
      </c>
      <c r="C7" s="259"/>
      <c r="D7" s="260"/>
      <c r="E7" s="260"/>
      <c r="F7" s="260">
        <v>1</v>
      </c>
      <c r="G7" s="260"/>
    </row>
    <row r="8" spans="2:7" ht="15" hidden="1">
      <c r="B8" s="255" t="s">
        <v>332</v>
      </c>
      <c r="C8" s="259">
        <v>1</v>
      </c>
      <c r="D8" s="260">
        <v>1</v>
      </c>
      <c r="E8" s="260">
        <v>1</v>
      </c>
      <c r="F8" s="260">
        <v>1</v>
      </c>
      <c r="G8" s="260"/>
    </row>
    <row r="9" spans="2:7" ht="15" hidden="1">
      <c r="B9" s="255" t="s">
        <v>334</v>
      </c>
      <c r="C9" s="259">
        <v>1</v>
      </c>
      <c r="D9" s="260">
        <v>1</v>
      </c>
      <c r="E9" s="260">
        <v>1</v>
      </c>
      <c r="F9" s="260"/>
      <c r="G9" s="260"/>
    </row>
    <row r="10" spans="2:7" ht="15" hidden="1">
      <c r="B10" s="255" t="s">
        <v>336</v>
      </c>
      <c r="C10" s="259"/>
      <c r="D10" s="260"/>
      <c r="E10" s="260"/>
      <c r="F10" s="260">
        <v>1</v>
      </c>
      <c r="G10" s="260"/>
    </row>
    <row r="11" spans="2:7" ht="15" hidden="1">
      <c r="B11" s="255" t="s">
        <v>338</v>
      </c>
      <c r="C11" s="259">
        <v>1</v>
      </c>
      <c r="D11" s="260">
        <v>1</v>
      </c>
      <c r="E11" s="260"/>
      <c r="F11" s="260"/>
      <c r="G11" s="260"/>
    </row>
    <row r="12" spans="2:7" ht="15" hidden="1">
      <c r="B12" s="255" t="s">
        <v>340</v>
      </c>
      <c r="C12" s="259">
        <v>1</v>
      </c>
      <c r="D12" s="260"/>
      <c r="E12" s="260">
        <v>1</v>
      </c>
      <c r="F12" s="260"/>
      <c r="G12" s="260"/>
    </row>
    <row r="13" spans="2:7" ht="15" hidden="1">
      <c r="B13" s="255" t="s">
        <v>341</v>
      </c>
      <c r="C13" s="259">
        <v>1</v>
      </c>
      <c r="D13" s="260">
        <v>1</v>
      </c>
      <c r="E13" s="260">
        <v>1</v>
      </c>
      <c r="F13" s="260">
        <v>1</v>
      </c>
      <c r="G13" s="260"/>
    </row>
    <row r="14" spans="2:7" ht="15" hidden="1">
      <c r="B14" s="255" t="s">
        <v>342</v>
      </c>
      <c r="C14" s="259">
        <v>1</v>
      </c>
      <c r="D14" s="260">
        <v>1</v>
      </c>
      <c r="E14" s="260">
        <v>1</v>
      </c>
      <c r="F14" s="260">
        <v>1</v>
      </c>
      <c r="G14" s="260"/>
    </row>
    <row r="15" spans="2:7" ht="15" hidden="1">
      <c r="B15" s="255" t="s">
        <v>343</v>
      </c>
      <c r="C15" s="259">
        <v>1</v>
      </c>
      <c r="D15" s="260">
        <v>1</v>
      </c>
      <c r="E15" s="260">
        <v>1</v>
      </c>
      <c r="F15" s="260">
        <v>1</v>
      </c>
      <c r="G15" s="260"/>
    </row>
    <row r="16" spans="2:7" ht="15" hidden="1">
      <c r="B16" s="255"/>
      <c r="C16" s="259"/>
      <c r="D16" s="260"/>
      <c r="E16" s="260"/>
      <c r="F16" s="260"/>
      <c r="G16" s="260"/>
    </row>
    <row r="17" spans="2:7" ht="15" hidden="1">
      <c r="B17" s="261" t="s">
        <v>513</v>
      </c>
      <c r="C17" s="259">
        <v>1</v>
      </c>
      <c r="D17" s="260">
        <v>1</v>
      </c>
      <c r="E17" s="260"/>
      <c r="F17" s="260"/>
      <c r="G17" s="260"/>
    </row>
    <row r="18" spans="2:7" ht="15" hidden="1">
      <c r="B18" s="261" t="s">
        <v>514</v>
      </c>
      <c r="C18" s="259">
        <v>1</v>
      </c>
      <c r="D18" s="260">
        <v>1</v>
      </c>
      <c r="E18" s="260"/>
      <c r="F18" s="260"/>
      <c r="G18" s="260"/>
    </row>
    <row r="19" spans="2:7" ht="15" hidden="1">
      <c r="B19" s="255"/>
      <c r="C19" s="259"/>
      <c r="D19" s="260"/>
      <c r="E19" s="260"/>
      <c r="F19" s="260"/>
      <c r="G19" s="260"/>
    </row>
    <row r="20" spans="2:7" ht="15">
      <c r="B20" s="256" t="s">
        <v>518</v>
      </c>
      <c r="C20" s="262"/>
      <c r="D20" s="263"/>
      <c r="E20" s="263"/>
      <c r="F20" s="263">
        <v>1</v>
      </c>
      <c r="G20" s="263"/>
    </row>
    <row r="21" spans="2:7" ht="15">
      <c r="B21" s="256" t="s">
        <v>374</v>
      </c>
      <c r="C21" s="262"/>
      <c r="D21" s="263"/>
      <c r="E21" s="263"/>
      <c r="F21" s="263">
        <v>1</v>
      </c>
      <c r="G21" s="263"/>
    </row>
    <row r="22" spans="2:7" ht="15">
      <c r="B22" s="256" t="s">
        <v>519</v>
      </c>
      <c r="C22" s="262"/>
      <c r="D22" s="263">
        <v>1</v>
      </c>
      <c r="E22" s="263"/>
      <c r="F22" s="263"/>
      <c r="G22" s="263"/>
    </row>
    <row r="23" spans="2:7" ht="15">
      <c r="B23" s="256" t="s">
        <v>520</v>
      </c>
      <c r="C23" s="262"/>
      <c r="D23" s="263">
        <v>1</v>
      </c>
      <c r="E23" s="263"/>
      <c r="F23" s="263"/>
      <c r="G23" s="263"/>
    </row>
    <row r="24" spans="2:7" ht="15">
      <c r="B24" s="256" t="s">
        <v>521</v>
      </c>
      <c r="C24" s="262"/>
      <c r="D24" s="263">
        <v>1</v>
      </c>
      <c r="E24" s="263"/>
      <c r="F24" s="263"/>
      <c r="G24" s="263"/>
    </row>
    <row r="25" spans="2:7" ht="15">
      <c r="B25" s="256" t="s">
        <v>381</v>
      </c>
      <c r="C25" s="262"/>
      <c r="D25" s="263"/>
      <c r="E25" s="263"/>
      <c r="F25" s="263">
        <v>1</v>
      </c>
      <c r="G25" s="263"/>
    </row>
    <row r="26" spans="2:7" ht="15">
      <c r="B26" s="256" t="s">
        <v>382</v>
      </c>
      <c r="C26" s="262"/>
      <c r="D26" s="263"/>
      <c r="E26" s="263"/>
      <c r="F26" s="263">
        <v>1</v>
      </c>
      <c r="G26" s="263"/>
    </row>
    <row r="27" spans="2:7" ht="15">
      <c r="B27" s="256" t="s">
        <v>522</v>
      </c>
      <c r="C27" s="262">
        <v>1</v>
      </c>
      <c r="D27" s="263">
        <v>1</v>
      </c>
      <c r="E27" s="263"/>
      <c r="F27" s="263">
        <v>1</v>
      </c>
      <c r="G27" s="263"/>
    </row>
    <row r="28" spans="2:7" ht="15">
      <c r="B28" s="256" t="s">
        <v>523</v>
      </c>
      <c r="C28" s="262">
        <v>1</v>
      </c>
      <c r="D28" s="263">
        <v>1</v>
      </c>
      <c r="E28" s="263"/>
      <c r="F28" s="263">
        <v>1</v>
      </c>
      <c r="G28" s="263"/>
    </row>
    <row r="29" spans="2:7" ht="15">
      <c r="B29" s="256" t="s">
        <v>524</v>
      </c>
      <c r="C29" s="262">
        <v>1</v>
      </c>
      <c r="D29" s="263">
        <v>1</v>
      </c>
      <c r="E29" s="263"/>
      <c r="F29" s="263">
        <v>1</v>
      </c>
      <c r="G29" s="263"/>
    </row>
    <row r="30" spans="2:7" ht="15">
      <c r="B30" s="256" t="s">
        <v>525</v>
      </c>
      <c r="C30" s="262">
        <v>1</v>
      </c>
      <c r="D30" s="263">
        <v>1</v>
      </c>
      <c r="E30" s="263"/>
      <c r="F30" s="263">
        <v>1</v>
      </c>
      <c r="G30" s="263"/>
    </row>
    <row r="31" spans="2:7" ht="15">
      <c r="B31" s="256" t="s">
        <v>526</v>
      </c>
      <c r="C31" s="262">
        <v>1</v>
      </c>
      <c r="D31" s="263">
        <v>1</v>
      </c>
      <c r="E31" s="263"/>
      <c r="F31" s="263">
        <v>1</v>
      </c>
      <c r="G31" s="263"/>
    </row>
    <row r="32" spans="2:7" ht="15">
      <c r="B32" s="256" t="s">
        <v>393</v>
      </c>
      <c r="C32" s="262"/>
      <c r="D32" s="263"/>
      <c r="E32" s="263"/>
      <c r="F32" s="263">
        <v>1</v>
      </c>
      <c r="G32" s="263"/>
    </row>
    <row r="33" spans="2:7" ht="15">
      <c r="B33" s="256" t="s">
        <v>527</v>
      </c>
      <c r="C33" s="262"/>
      <c r="D33" s="263">
        <v>1</v>
      </c>
      <c r="E33" s="263"/>
      <c r="F33" s="263"/>
      <c r="G33" s="263"/>
    </row>
    <row r="34" spans="2:7" ht="15">
      <c r="B34" s="256" t="s">
        <v>528</v>
      </c>
      <c r="C34" s="262"/>
      <c r="D34" s="263">
        <v>1</v>
      </c>
      <c r="E34" s="263"/>
      <c r="F34" s="263"/>
      <c r="G34" s="263"/>
    </row>
    <row r="35" spans="2:7" ht="15">
      <c r="B35" s="256" t="s">
        <v>404</v>
      </c>
      <c r="C35" s="262"/>
      <c r="D35" s="263"/>
      <c r="E35" s="263"/>
      <c r="F35" s="263">
        <v>1</v>
      </c>
      <c r="G35" s="263"/>
    </row>
    <row r="36" spans="2:7" ht="15">
      <c r="B36" s="256" t="s">
        <v>405</v>
      </c>
      <c r="C36" s="262"/>
      <c r="D36" s="263"/>
      <c r="E36" s="263"/>
      <c r="F36" s="263">
        <v>1</v>
      </c>
      <c r="G36" s="263"/>
    </row>
    <row r="37" spans="2:7" ht="15">
      <c r="B37" s="256" t="s">
        <v>406</v>
      </c>
      <c r="C37" s="262"/>
      <c r="D37" s="263"/>
      <c r="E37" s="263"/>
      <c r="F37" s="263">
        <v>1</v>
      </c>
      <c r="G37" s="263"/>
    </row>
    <row r="38" spans="2:7" ht="15">
      <c r="B38" s="256" t="s">
        <v>407</v>
      </c>
      <c r="C38" s="262"/>
      <c r="D38" s="263"/>
      <c r="E38" s="263"/>
      <c r="F38" s="263">
        <v>1</v>
      </c>
      <c r="G38" s="263"/>
    </row>
    <row r="39" spans="2:7" ht="15">
      <c r="B39" s="256" t="s">
        <v>408</v>
      </c>
      <c r="C39" s="262"/>
      <c r="D39" s="263"/>
      <c r="E39" s="263"/>
      <c r="F39" s="263">
        <v>1</v>
      </c>
      <c r="G39" s="263"/>
    </row>
    <row r="40" spans="2:7" ht="15">
      <c r="B40" s="256" t="s">
        <v>410</v>
      </c>
      <c r="C40" s="262"/>
      <c r="D40" s="263"/>
      <c r="E40" s="263"/>
      <c r="F40" s="263">
        <v>1</v>
      </c>
      <c r="G40" s="263"/>
    </row>
    <row r="41" spans="2:7" ht="15">
      <c r="B41" s="256" t="s">
        <v>411</v>
      </c>
      <c r="C41" s="262"/>
      <c r="D41" s="263"/>
      <c r="E41" s="263"/>
      <c r="F41" s="263">
        <v>1</v>
      </c>
      <c r="G41" s="263"/>
    </row>
    <row r="42" spans="2:7" ht="15">
      <c r="B42" s="256" t="s">
        <v>412</v>
      </c>
      <c r="C42" s="262"/>
      <c r="D42" s="263"/>
      <c r="E42" s="263"/>
      <c r="F42" s="263">
        <v>1</v>
      </c>
      <c r="G42" s="263"/>
    </row>
    <row r="43" spans="2:7" ht="15">
      <c r="B43" s="256" t="s">
        <v>529</v>
      </c>
      <c r="C43" s="262">
        <v>1</v>
      </c>
      <c r="D43" s="263">
        <v>1</v>
      </c>
      <c r="E43" s="263"/>
      <c r="F43" s="263">
        <v>1</v>
      </c>
      <c r="G43" s="263"/>
    </row>
    <row r="44" spans="2:7" ht="15">
      <c r="B44" s="256" t="s">
        <v>530</v>
      </c>
      <c r="C44" s="262">
        <v>1</v>
      </c>
      <c r="D44" s="263">
        <v>1</v>
      </c>
      <c r="E44" s="263"/>
      <c r="F44" s="263">
        <v>1</v>
      </c>
      <c r="G44" s="263"/>
    </row>
    <row r="45" spans="2:7" ht="15">
      <c r="B45" s="256" t="s">
        <v>417</v>
      </c>
      <c r="C45" s="262"/>
      <c r="D45" s="263"/>
      <c r="E45" s="263"/>
      <c r="F45" s="263">
        <v>1</v>
      </c>
      <c r="G45" s="263"/>
    </row>
    <row r="46" spans="2:7" ht="15">
      <c r="B46" s="256" t="s">
        <v>419</v>
      </c>
      <c r="C46" s="262"/>
      <c r="D46" s="263"/>
      <c r="E46" s="263"/>
      <c r="F46" s="263">
        <v>1</v>
      </c>
      <c r="G46" s="263"/>
    </row>
    <row r="47" spans="2:7" ht="15">
      <c r="B47" s="256" t="s">
        <v>531</v>
      </c>
      <c r="C47" s="262"/>
      <c r="D47" s="263"/>
      <c r="E47" s="263"/>
      <c r="F47" s="263">
        <v>1</v>
      </c>
      <c r="G47" s="263"/>
    </row>
    <row r="48" spans="2:7" ht="15">
      <c r="B48" s="256" t="s">
        <v>422</v>
      </c>
      <c r="C48" s="262"/>
      <c r="D48" s="263"/>
      <c r="E48" s="263"/>
      <c r="F48" s="263">
        <v>1</v>
      </c>
      <c r="G48" s="263"/>
    </row>
    <row r="49" spans="2:7" ht="15">
      <c r="B49" s="256" t="s">
        <v>532</v>
      </c>
      <c r="C49" s="262"/>
      <c r="D49" s="263">
        <v>1</v>
      </c>
      <c r="E49" s="263"/>
      <c r="F49" s="263"/>
      <c r="G49" s="263"/>
    </row>
    <row r="50" spans="2:7" ht="15">
      <c r="B50" s="256" t="s">
        <v>533</v>
      </c>
      <c r="C50" s="262"/>
      <c r="D50" s="263">
        <v>1</v>
      </c>
      <c r="E50" s="263"/>
      <c r="F50" s="263"/>
      <c r="G50" s="263"/>
    </row>
    <row r="51" spans="2:7" ht="15">
      <c r="B51" s="256" t="s">
        <v>534</v>
      </c>
      <c r="C51" s="262"/>
      <c r="D51" s="263">
        <v>1</v>
      </c>
      <c r="E51" s="263"/>
      <c r="F51" s="263"/>
      <c r="G51" s="263"/>
    </row>
    <row r="52" spans="2:7" ht="15">
      <c r="B52" s="256" t="s">
        <v>535</v>
      </c>
      <c r="C52" s="262"/>
      <c r="D52" s="263">
        <v>1</v>
      </c>
      <c r="E52" s="263"/>
      <c r="F52" s="263"/>
      <c r="G52" s="263"/>
    </row>
    <row r="53" spans="2:7" ht="15">
      <c r="B53" s="256" t="s">
        <v>436</v>
      </c>
      <c r="C53" s="262"/>
      <c r="D53" s="263"/>
      <c r="E53" s="263"/>
      <c r="F53" s="263">
        <v>1</v>
      </c>
      <c r="G53" s="263"/>
    </row>
    <row r="54" spans="2:7" ht="15">
      <c r="B54" s="256" t="s">
        <v>536</v>
      </c>
      <c r="C54" s="262">
        <v>1</v>
      </c>
      <c r="D54" s="263">
        <v>1</v>
      </c>
      <c r="E54" s="263"/>
      <c r="F54" s="263">
        <v>1</v>
      </c>
      <c r="G54" s="263"/>
    </row>
    <row r="55" spans="2:7" ht="15">
      <c r="B55" s="256" t="s">
        <v>537</v>
      </c>
      <c r="C55" s="262">
        <v>1</v>
      </c>
      <c r="D55" s="263">
        <v>1</v>
      </c>
      <c r="E55" s="263"/>
      <c r="F55" s="263">
        <v>1</v>
      </c>
      <c r="G55" s="263"/>
    </row>
    <row r="56" spans="2:7" ht="15">
      <c r="B56" s="256" t="s">
        <v>538</v>
      </c>
      <c r="C56" s="262">
        <v>1</v>
      </c>
      <c r="D56" s="263">
        <v>1</v>
      </c>
      <c r="E56" s="263"/>
      <c r="F56" s="263">
        <v>1</v>
      </c>
      <c r="G56" s="263"/>
    </row>
    <row r="57" spans="2:7" ht="15">
      <c r="B57" s="256" t="s">
        <v>539</v>
      </c>
      <c r="C57" s="262">
        <v>1</v>
      </c>
      <c r="D57" s="263">
        <v>1</v>
      </c>
      <c r="E57" s="263"/>
      <c r="F57" s="263">
        <v>1</v>
      </c>
      <c r="G57" s="263"/>
    </row>
    <row r="58" spans="2:7" ht="15">
      <c r="B58" s="256" t="s">
        <v>445</v>
      </c>
      <c r="C58" s="262"/>
      <c r="D58" s="263"/>
      <c r="E58" s="263">
        <v>1</v>
      </c>
      <c r="F58" s="263"/>
      <c r="G58" s="263"/>
    </row>
    <row r="59" spans="2:7" ht="15">
      <c r="B59" s="256" t="s">
        <v>446</v>
      </c>
      <c r="C59" s="262"/>
      <c r="D59" s="263"/>
      <c r="E59" s="263">
        <v>1</v>
      </c>
      <c r="F59" s="263"/>
      <c r="G59" s="263"/>
    </row>
    <row r="60" spans="2:7" ht="15">
      <c r="B60" s="256" t="s">
        <v>447</v>
      </c>
      <c r="C60" s="262"/>
      <c r="D60" s="263"/>
      <c r="E60" s="263"/>
      <c r="F60" s="263">
        <v>1</v>
      </c>
      <c r="G60" s="263"/>
    </row>
    <row r="61" spans="2:7" ht="15">
      <c r="B61" s="256" t="s">
        <v>448</v>
      </c>
      <c r="C61" s="262"/>
      <c r="D61" s="263"/>
      <c r="E61" s="263"/>
      <c r="F61" s="263">
        <v>1</v>
      </c>
      <c r="G61" s="263"/>
    </row>
    <row r="62" spans="2:7" ht="15">
      <c r="B62" s="256" t="s">
        <v>540</v>
      </c>
      <c r="C62" s="262"/>
      <c r="D62" s="263">
        <v>1</v>
      </c>
      <c r="E62" s="263"/>
      <c r="F62" s="263"/>
      <c r="G62" s="263"/>
    </row>
    <row r="63" spans="2:7" ht="15">
      <c r="B63" s="256" t="s">
        <v>541</v>
      </c>
      <c r="C63" s="262"/>
      <c r="D63" s="263">
        <v>1</v>
      </c>
      <c r="E63" s="263"/>
      <c r="F63" s="263"/>
      <c r="G63" s="263"/>
    </row>
    <row r="64" spans="2:7" ht="15">
      <c r="B64" s="256" t="s">
        <v>542</v>
      </c>
      <c r="C64" s="262"/>
      <c r="D64" s="263">
        <v>1</v>
      </c>
      <c r="E64" s="263"/>
      <c r="F64" s="263"/>
      <c r="G64" s="263"/>
    </row>
    <row r="65" spans="2:7" ht="15">
      <c r="B65" s="256" t="s">
        <v>543</v>
      </c>
      <c r="C65" s="262"/>
      <c r="D65" s="263">
        <v>1</v>
      </c>
      <c r="E65" s="263"/>
      <c r="F65" s="263"/>
      <c r="G65" s="263"/>
    </row>
    <row r="66" spans="2:7" ht="15">
      <c r="B66" s="256" t="s">
        <v>544</v>
      </c>
      <c r="C66" s="262"/>
      <c r="D66" s="263">
        <v>1</v>
      </c>
      <c r="E66" s="263"/>
      <c r="F66" s="263"/>
      <c r="G66" s="263"/>
    </row>
    <row r="67" spans="2:7" ht="15">
      <c r="B67" s="256" t="s">
        <v>459</v>
      </c>
      <c r="C67" s="262"/>
      <c r="D67" s="263"/>
      <c r="E67" s="263"/>
      <c r="F67" s="263">
        <v>1</v>
      </c>
      <c r="G67" s="263"/>
    </row>
    <row r="68" spans="2:7" ht="15">
      <c r="B68" s="256" t="s">
        <v>460</v>
      </c>
      <c r="C68" s="262"/>
      <c r="D68" s="263"/>
      <c r="E68" s="263"/>
      <c r="F68" s="263">
        <v>1</v>
      </c>
      <c r="G68" s="263"/>
    </row>
    <row r="69" spans="2:7" ht="15">
      <c r="B69" s="256" t="s">
        <v>461</v>
      </c>
      <c r="C69" s="262"/>
      <c r="D69" s="263"/>
      <c r="E69" s="263"/>
      <c r="F69" s="263">
        <v>1</v>
      </c>
      <c r="G69" s="263"/>
    </row>
    <row r="70" spans="2:7" ht="15">
      <c r="B70" s="256" t="s">
        <v>462</v>
      </c>
      <c r="C70" s="262"/>
      <c r="D70" s="263"/>
      <c r="E70" s="263"/>
      <c r="F70" s="263"/>
      <c r="G70" s="263"/>
    </row>
    <row r="71" spans="2:7" ht="15">
      <c r="B71" s="256" t="s">
        <v>545</v>
      </c>
      <c r="C71" s="262"/>
      <c r="D71" s="263">
        <v>1</v>
      </c>
      <c r="E71" s="263"/>
      <c r="F71" s="263">
        <v>1</v>
      </c>
      <c r="G71" s="263"/>
    </row>
    <row r="72" spans="2:7" ht="15">
      <c r="B72" s="256" t="s">
        <v>465</v>
      </c>
      <c r="C72" s="262"/>
      <c r="D72" s="263"/>
      <c r="E72" s="263"/>
      <c r="F72" s="263">
        <v>1</v>
      </c>
      <c r="G72" s="263"/>
    </row>
    <row r="73" spans="2:7" ht="15">
      <c r="B73" s="256" t="s">
        <v>466</v>
      </c>
      <c r="C73" s="262"/>
      <c r="D73" s="263"/>
      <c r="E73" s="263"/>
      <c r="F73" s="263">
        <v>1</v>
      </c>
      <c r="G73" s="263"/>
    </row>
    <row r="74" spans="2:7" ht="15">
      <c r="B74" s="256" t="s">
        <v>467</v>
      </c>
      <c r="C74" s="262"/>
      <c r="D74" s="263"/>
      <c r="E74" s="263"/>
      <c r="F74" s="263">
        <v>1</v>
      </c>
      <c r="G74" s="263"/>
    </row>
    <row r="75" spans="2:7" ht="15">
      <c r="B75" s="256" t="s">
        <v>468</v>
      </c>
      <c r="C75" s="262"/>
      <c r="D75" s="263"/>
      <c r="E75" s="263"/>
      <c r="F75" s="263">
        <v>1</v>
      </c>
      <c r="G75" s="263"/>
    </row>
    <row r="76" spans="2:7" ht="15">
      <c r="B76" s="256" t="s">
        <v>469</v>
      </c>
      <c r="C76" s="262"/>
      <c r="D76" s="263"/>
      <c r="E76" s="263"/>
      <c r="F76" s="263">
        <v>1</v>
      </c>
      <c r="G76" s="263"/>
    </row>
    <row r="77" spans="2:7" ht="15">
      <c r="B77" s="256" t="s">
        <v>470</v>
      </c>
      <c r="C77" s="262"/>
      <c r="D77" s="263"/>
      <c r="E77" s="263"/>
      <c r="F77" s="263">
        <v>1</v>
      </c>
      <c r="G77" s="263"/>
    </row>
    <row r="78" spans="2:7" ht="15">
      <c r="B78" s="256" t="s">
        <v>546</v>
      </c>
      <c r="C78" s="262"/>
      <c r="D78" s="263">
        <v>1</v>
      </c>
      <c r="E78" s="263"/>
      <c r="F78" s="263"/>
      <c r="G78" s="263"/>
    </row>
    <row r="79" spans="2:7" ht="15">
      <c r="B79" s="256" t="s">
        <v>473</v>
      </c>
      <c r="C79" s="262"/>
      <c r="D79" s="263"/>
      <c r="E79" s="263"/>
      <c r="F79" s="263">
        <v>1</v>
      </c>
      <c r="G79" s="263"/>
    </row>
    <row r="80" spans="2:7" ht="15">
      <c r="B80" s="256" t="s">
        <v>474</v>
      </c>
      <c r="C80" s="262"/>
      <c r="D80" s="263"/>
      <c r="E80" s="263"/>
      <c r="F80" s="263">
        <v>1</v>
      </c>
      <c r="G80" s="263"/>
    </row>
    <row r="81" spans="2:7" ht="15">
      <c r="B81" s="256" t="s">
        <v>475</v>
      </c>
      <c r="C81" s="262"/>
      <c r="D81" s="263"/>
      <c r="E81" s="263"/>
      <c r="F81" s="263">
        <v>1</v>
      </c>
      <c r="G81" s="263"/>
    </row>
    <row r="82" spans="2:7" ht="15">
      <c r="B82" s="256" t="s">
        <v>476</v>
      </c>
      <c r="C82" s="262"/>
      <c r="D82" s="263"/>
      <c r="E82" s="263"/>
      <c r="F82" s="263">
        <v>1</v>
      </c>
      <c r="G82" s="263"/>
    </row>
    <row r="83" spans="2:7" ht="15">
      <c r="B83" s="256" t="s">
        <v>547</v>
      </c>
      <c r="C83" s="262"/>
      <c r="D83" s="263">
        <v>1</v>
      </c>
      <c r="E83" s="263"/>
      <c r="F83" s="263"/>
      <c r="G83" s="263"/>
    </row>
    <row r="84" spans="2:7" ht="15">
      <c r="B84" s="256" t="s">
        <v>479</v>
      </c>
      <c r="C84" s="262"/>
      <c r="D84" s="263"/>
      <c r="E84" s="263"/>
      <c r="F84" s="263">
        <v>1</v>
      </c>
      <c r="G84" s="263"/>
    </row>
    <row r="85" spans="2:7" ht="15">
      <c r="B85" s="256" t="s">
        <v>480</v>
      </c>
      <c r="C85" s="262"/>
      <c r="D85" s="263"/>
      <c r="E85" s="263"/>
      <c r="F85" s="263">
        <v>1</v>
      </c>
      <c r="G85" s="263"/>
    </row>
    <row r="86" spans="2:7" ht="15">
      <c r="B86" s="256" t="s">
        <v>548</v>
      </c>
      <c r="C86" s="262"/>
      <c r="D86" s="263">
        <v>1</v>
      </c>
      <c r="E86" s="263"/>
      <c r="F86" s="263"/>
      <c r="G86" s="263"/>
    </row>
    <row r="87" spans="2:7" ht="15">
      <c r="B87" s="256" t="s">
        <v>483</v>
      </c>
      <c r="C87" s="262"/>
      <c r="D87" s="263"/>
      <c r="E87" s="263"/>
      <c r="F87" s="263">
        <v>1</v>
      </c>
      <c r="G87" s="263"/>
    </row>
    <row r="88" spans="2:7" ht="15">
      <c r="B88" s="256" t="s">
        <v>484</v>
      </c>
      <c r="C88" s="262"/>
      <c r="D88" s="263"/>
      <c r="E88" s="263"/>
      <c r="F88" s="263">
        <v>1</v>
      </c>
      <c r="G88" s="263"/>
    </row>
    <row r="89" spans="2:7" ht="15">
      <c r="B89" s="256" t="s">
        <v>485</v>
      </c>
      <c r="C89" s="262"/>
      <c r="D89" s="263"/>
      <c r="E89" s="263"/>
      <c r="F89" s="263">
        <v>1</v>
      </c>
      <c r="G89" s="263"/>
    </row>
    <row r="90" spans="2:7" ht="15">
      <c r="B90" s="256" t="s">
        <v>486</v>
      </c>
      <c r="C90" s="262"/>
      <c r="D90" s="263"/>
      <c r="E90" s="263"/>
      <c r="F90" s="263">
        <v>1</v>
      </c>
      <c r="G90" s="263"/>
    </row>
    <row r="91" spans="2:7" ht="15">
      <c r="B91" s="256" t="s">
        <v>487</v>
      </c>
      <c r="C91" s="262"/>
      <c r="D91" s="263"/>
      <c r="E91" s="263"/>
      <c r="F91" s="263">
        <v>1</v>
      </c>
      <c r="G91" s="263"/>
    </row>
    <row r="92" spans="2:7" ht="15">
      <c r="B92" s="256" t="s">
        <v>488</v>
      </c>
      <c r="C92" s="262"/>
      <c r="D92" s="263"/>
      <c r="E92" s="263"/>
      <c r="F92" s="263">
        <v>1</v>
      </c>
      <c r="G92" s="263"/>
    </row>
    <row r="93" spans="2:7" ht="15">
      <c r="B93" s="256" t="s">
        <v>489</v>
      </c>
      <c r="C93" s="262"/>
      <c r="D93" s="263"/>
      <c r="E93" s="263"/>
      <c r="F93" s="263">
        <v>1</v>
      </c>
      <c r="G93" s="263"/>
    </row>
    <row r="94" spans="2:7" ht="15">
      <c r="B94" s="256" t="s">
        <v>490</v>
      </c>
      <c r="C94" s="262"/>
      <c r="D94" s="263"/>
      <c r="E94" s="263">
        <v>1</v>
      </c>
      <c r="F94" s="263"/>
      <c r="G94" s="263"/>
    </row>
    <row r="95" spans="2:7" ht="15">
      <c r="B95" s="256" t="s">
        <v>492</v>
      </c>
      <c r="C95" s="262"/>
      <c r="D95" s="263"/>
      <c r="E95" s="263"/>
      <c r="F95" s="263">
        <v>1</v>
      </c>
      <c r="G95" s="263"/>
    </row>
    <row r="96" spans="2:7" ht="15">
      <c r="B96" s="256" t="s">
        <v>493</v>
      </c>
      <c r="C96" s="262"/>
      <c r="D96" s="263"/>
      <c r="E96" s="263">
        <v>1</v>
      </c>
      <c r="F96" s="263"/>
      <c r="G96" s="263"/>
    </row>
    <row r="97" spans="2:7" ht="15">
      <c r="B97" s="256" t="s">
        <v>549</v>
      </c>
      <c r="C97" s="262"/>
      <c r="D97" s="263">
        <v>1</v>
      </c>
      <c r="E97" s="263"/>
      <c r="F97" s="263"/>
      <c r="G97" s="263"/>
    </row>
    <row r="98" spans="2:7" ht="15">
      <c r="B98" s="256" t="s">
        <v>497</v>
      </c>
      <c r="C98" s="262"/>
      <c r="D98" s="263"/>
      <c r="E98" s="263"/>
      <c r="F98" s="263">
        <v>1</v>
      </c>
      <c r="G98" s="263"/>
    </row>
    <row r="99" spans="2:7" ht="15">
      <c r="B99" s="256" t="s">
        <v>498</v>
      </c>
      <c r="C99" s="262"/>
      <c r="D99" s="263"/>
      <c r="E99" s="263"/>
      <c r="F99" s="263">
        <v>1</v>
      </c>
      <c r="G99" s="263"/>
    </row>
    <row r="100" spans="2:7" ht="15">
      <c r="B100" s="256" t="s">
        <v>499</v>
      </c>
      <c r="C100" s="262"/>
      <c r="D100" s="263"/>
      <c r="E100" s="263"/>
      <c r="F100" s="263">
        <v>1</v>
      </c>
      <c r="G100" s="263"/>
    </row>
    <row r="101" spans="2:7" ht="15">
      <c r="B101" s="256" t="s">
        <v>500</v>
      </c>
      <c r="C101" s="262"/>
      <c r="D101" s="263"/>
      <c r="E101" s="263"/>
      <c r="F101" s="263">
        <v>1</v>
      </c>
      <c r="G101" s="263"/>
    </row>
    <row r="102" spans="2:7" ht="15">
      <c r="B102" s="256" t="s">
        <v>501</v>
      </c>
      <c r="C102" s="262"/>
      <c r="D102" s="263"/>
      <c r="E102" s="263"/>
      <c r="F102" s="263">
        <v>1</v>
      </c>
      <c r="G102" s="263"/>
    </row>
    <row r="103" spans="2:7" ht="15">
      <c r="B103" s="256" t="s">
        <v>502</v>
      </c>
      <c r="C103" s="262"/>
      <c r="D103" s="263"/>
      <c r="E103" s="263"/>
      <c r="F103" s="263">
        <v>1</v>
      </c>
      <c r="G103" s="263"/>
    </row>
    <row r="104" spans="2:7" ht="15">
      <c r="B104" s="256" t="s">
        <v>503</v>
      </c>
      <c r="C104" s="262"/>
      <c r="D104" s="263"/>
      <c r="E104" s="263"/>
      <c r="F104" s="263">
        <v>1</v>
      </c>
      <c r="G104" s="263"/>
    </row>
    <row r="105" spans="2:7" ht="15">
      <c r="B105" s="256" t="s">
        <v>504</v>
      </c>
      <c r="C105" s="262"/>
      <c r="D105" s="263"/>
      <c r="E105" s="263"/>
      <c r="F105" s="263">
        <v>1</v>
      </c>
      <c r="G105" s="263"/>
    </row>
  </sheetData>
  <pageMargins left="0.7" right="0.7" top="0.75" bottom="0.75" header="0.3" footer="0.3"/>
  <pageSetup paperSize="9" orientation="portrait" verticalDpi="300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K135"/>
  <sheetViews>
    <sheetView workbookViewId="0">
      <selection activeCell="B25" sqref="B25"/>
    </sheetView>
  </sheetViews>
  <sheetFormatPr defaultRowHeight="14.45"/>
  <cols>
    <col min="2" max="2" width="35.28515625" customWidth="1"/>
    <col min="3" max="3" width="29.28515625" customWidth="1"/>
    <col min="4" max="4" width="62" customWidth="1"/>
    <col min="5" max="5" width="18.28515625" customWidth="1"/>
    <col min="6" max="6" width="16.28515625" customWidth="1"/>
    <col min="7" max="7" width="14.5703125" customWidth="1"/>
    <col min="8" max="8" width="11.5703125" customWidth="1"/>
    <col min="9" max="9" width="10.42578125" customWidth="1"/>
    <col min="10" max="10" width="10.28515625" customWidth="1"/>
  </cols>
  <sheetData>
    <row r="2" spans="2:11">
      <c r="B2" s="45" t="s">
        <v>295</v>
      </c>
    </row>
    <row r="4" spans="2:11">
      <c r="B4" s="46" t="s">
        <v>231</v>
      </c>
      <c r="C4" s="46" t="s">
        <v>232</v>
      </c>
      <c r="D4" s="46" t="s">
        <v>233</v>
      </c>
      <c r="E4" s="46" t="s">
        <v>296</v>
      </c>
      <c r="F4" s="46" t="s">
        <v>297</v>
      </c>
      <c r="G4" s="46" t="s">
        <v>298</v>
      </c>
    </row>
    <row r="5" spans="2:11">
      <c r="B5" s="68" t="s">
        <v>299</v>
      </c>
      <c r="C5" s="68" t="s">
        <v>241</v>
      </c>
      <c r="D5" s="68" t="s">
        <v>300</v>
      </c>
      <c r="E5" s="68" t="s">
        <v>301</v>
      </c>
      <c r="F5" s="68" t="s">
        <v>302</v>
      </c>
      <c r="G5" s="68" t="s">
        <v>303</v>
      </c>
    </row>
    <row r="6" spans="2:11">
      <c r="B6" s="68" t="s">
        <v>304</v>
      </c>
      <c r="C6" s="68" t="s">
        <v>241</v>
      </c>
      <c r="D6" s="68" t="s">
        <v>305</v>
      </c>
      <c r="E6" s="68" t="s">
        <v>301</v>
      </c>
      <c r="F6" s="68" t="s">
        <v>302</v>
      </c>
      <c r="G6" s="68" t="s">
        <v>303</v>
      </c>
    </row>
    <row r="7" spans="2:11">
      <c r="B7" s="69" t="s">
        <v>144</v>
      </c>
      <c r="C7" s="69" t="s">
        <v>238</v>
      </c>
      <c r="D7" s="69" t="s">
        <v>306</v>
      </c>
      <c r="E7" s="69" t="s">
        <v>301</v>
      </c>
      <c r="F7" s="69" t="s">
        <v>307</v>
      </c>
      <c r="G7" s="69" t="s">
        <v>308</v>
      </c>
    </row>
    <row r="8" spans="2:11">
      <c r="B8" s="70" t="s">
        <v>309</v>
      </c>
      <c r="C8" s="70" t="s">
        <v>241</v>
      </c>
      <c r="D8" s="70" t="s">
        <v>310</v>
      </c>
      <c r="E8" s="71">
        <v>0</v>
      </c>
      <c r="F8" s="72">
        <v>1</v>
      </c>
      <c r="G8" s="70" t="s">
        <v>303</v>
      </c>
    </row>
    <row r="9" spans="2:11">
      <c r="B9" s="70" t="s">
        <v>311</v>
      </c>
      <c r="C9" s="70" t="s">
        <v>312</v>
      </c>
      <c r="D9" s="70" t="s">
        <v>313</v>
      </c>
      <c r="E9" s="70" t="s">
        <v>314</v>
      </c>
      <c r="F9" s="70" t="s">
        <v>315</v>
      </c>
      <c r="G9" s="70" t="s">
        <v>303</v>
      </c>
    </row>
    <row r="10" spans="2:11">
      <c r="B10" s="73" t="s">
        <v>316</v>
      </c>
      <c r="C10" s="73" t="s">
        <v>317</v>
      </c>
      <c r="D10" s="73" t="s">
        <v>318</v>
      </c>
      <c r="E10" s="73" t="s">
        <v>319</v>
      </c>
      <c r="F10" s="73" t="s">
        <v>320</v>
      </c>
      <c r="G10" s="73" t="s">
        <v>303</v>
      </c>
    </row>
    <row r="12" spans="2:11">
      <c r="B12" t="s">
        <v>321</v>
      </c>
    </row>
    <row r="15" spans="2:11">
      <c r="B15" s="63" t="s">
        <v>322</v>
      </c>
      <c r="C15" s="63"/>
      <c r="D15" s="63" t="s">
        <v>323</v>
      </c>
      <c r="F15">
        <v>1</v>
      </c>
      <c r="G15">
        <v>1</v>
      </c>
      <c r="H15">
        <v>1</v>
      </c>
      <c r="I15">
        <v>1</v>
      </c>
      <c r="K15">
        <v>1</v>
      </c>
    </row>
    <row r="16" spans="2:11">
      <c r="B16" s="63" t="s">
        <v>324</v>
      </c>
      <c r="C16" s="63"/>
      <c r="D16" s="63" t="s">
        <v>325</v>
      </c>
      <c r="I16">
        <v>1</v>
      </c>
    </row>
    <row r="17" spans="1:11">
      <c r="B17" s="63" t="s">
        <v>326</v>
      </c>
      <c r="C17" s="63"/>
      <c r="D17" s="63" t="s">
        <v>327</v>
      </c>
      <c r="F17">
        <v>1</v>
      </c>
      <c r="G17">
        <v>1</v>
      </c>
      <c r="K17">
        <v>1</v>
      </c>
    </row>
    <row r="18" spans="1:11">
      <c r="B18" s="63" t="s">
        <v>311</v>
      </c>
      <c r="C18" s="63"/>
      <c r="D18" s="63" t="s">
        <v>328</v>
      </c>
      <c r="F18">
        <v>1</v>
      </c>
      <c r="G18">
        <v>1</v>
      </c>
      <c r="K18">
        <v>1</v>
      </c>
    </row>
    <row r="19" spans="1:11">
      <c r="B19" s="63" t="s">
        <v>145</v>
      </c>
      <c r="C19" s="63"/>
      <c r="D19" s="63" t="s">
        <v>329</v>
      </c>
      <c r="F19">
        <v>1</v>
      </c>
      <c r="G19">
        <v>1</v>
      </c>
      <c r="I19">
        <v>1</v>
      </c>
      <c r="K19">
        <v>1</v>
      </c>
    </row>
    <row r="20" spans="1:11">
      <c r="B20" s="63" t="s">
        <v>330</v>
      </c>
      <c r="C20" s="63"/>
      <c r="D20" s="63" t="s">
        <v>331</v>
      </c>
      <c r="I20">
        <v>1</v>
      </c>
    </row>
    <row r="21" spans="1:11">
      <c r="B21" s="63" t="s">
        <v>332</v>
      </c>
      <c r="C21" s="63"/>
      <c r="D21" s="63" t="s">
        <v>333</v>
      </c>
      <c r="F21">
        <v>1</v>
      </c>
      <c r="G21">
        <v>1</v>
      </c>
      <c r="H21">
        <v>1</v>
      </c>
      <c r="I21">
        <v>1</v>
      </c>
      <c r="K21">
        <v>1</v>
      </c>
    </row>
    <row r="22" spans="1:11">
      <c r="B22" s="63" t="s">
        <v>334</v>
      </c>
      <c r="C22" s="63"/>
      <c r="D22" s="63" t="s">
        <v>335</v>
      </c>
      <c r="F22">
        <v>1</v>
      </c>
      <c r="G22">
        <v>1</v>
      </c>
      <c r="H22">
        <v>1</v>
      </c>
      <c r="K22">
        <v>1</v>
      </c>
    </row>
    <row r="23" spans="1:11">
      <c r="B23" s="63" t="s">
        <v>336</v>
      </c>
      <c r="C23" s="63"/>
      <c r="D23" s="63" t="s">
        <v>337</v>
      </c>
      <c r="I23">
        <v>1</v>
      </c>
    </row>
    <row r="24" spans="1:11">
      <c r="B24" s="63" t="s">
        <v>338</v>
      </c>
      <c r="C24" s="63"/>
      <c r="D24" s="63" t="s">
        <v>339</v>
      </c>
      <c r="F24">
        <v>1</v>
      </c>
      <c r="G24">
        <v>1</v>
      </c>
    </row>
    <row r="25" spans="1:11">
      <c r="B25" s="59" t="s">
        <v>340</v>
      </c>
      <c r="C25" s="63"/>
      <c r="D25" s="63"/>
      <c r="F25">
        <v>1</v>
      </c>
      <c r="H25">
        <v>1</v>
      </c>
      <c r="K25">
        <v>1</v>
      </c>
    </row>
    <row r="26" spans="1:11">
      <c r="B26" s="63" t="s">
        <v>341</v>
      </c>
      <c r="C26" s="63"/>
      <c r="D26" s="63" t="s">
        <v>341</v>
      </c>
      <c r="F26">
        <v>1</v>
      </c>
      <c r="G26">
        <v>1</v>
      </c>
      <c r="H26">
        <v>1</v>
      </c>
      <c r="I26">
        <v>1</v>
      </c>
      <c r="K26">
        <v>1</v>
      </c>
    </row>
    <row r="27" spans="1:11">
      <c r="B27" s="63" t="s">
        <v>342</v>
      </c>
      <c r="C27" s="63"/>
      <c r="D27" s="63" t="s">
        <v>342</v>
      </c>
      <c r="F27">
        <v>1</v>
      </c>
      <c r="G27">
        <v>1</v>
      </c>
      <c r="H27">
        <v>1</v>
      </c>
      <c r="I27">
        <v>1</v>
      </c>
      <c r="K27">
        <v>1</v>
      </c>
    </row>
    <row r="28" spans="1:11">
      <c r="B28" s="63" t="s">
        <v>343</v>
      </c>
      <c r="C28" s="63"/>
      <c r="D28" s="63" t="s">
        <v>343</v>
      </c>
      <c r="F28">
        <v>1</v>
      </c>
      <c r="G28">
        <v>1</v>
      </c>
      <c r="H28">
        <v>1</v>
      </c>
      <c r="I28">
        <v>1</v>
      </c>
      <c r="K28">
        <v>1</v>
      </c>
    </row>
    <row r="29" spans="1:11">
      <c r="A29" s="10"/>
      <c r="B29" s="61" t="s">
        <v>344</v>
      </c>
      <c r="C29" s="61" t="s">
        <v>345</v>
      </c>
      <c r="D29" s="61" t="s">
        <v>233</v>
      </c>
      <c r="E29" s="10"/>
    </row>
    <row r="30" spans="1:11" ht="16.899999999999999" customHeight="1">
      <c r="A30" s="10"/>
      <c r="B30" s="64" t="s">
        <v>346</v>
      </c>
      <c r="C30" s="64" t="s">
        <v>347</v>
      </c>
      <c r="D30" s="64" t="s">
        <v>348</v>
      </c>
      <c r="E30" s="10"/>
    </row>
    <row r="31" spans="1:11" ht="16.899999999999999" customHeight="1">
      <c r="A31" s="10"/>
      <c r="B31" s="64" t="s">
        <v>349</v>
      </c>
      <c r="C31" s="64" t="s">
        <v>347</v>
      </c>
      <c r="D31" s="64" t="s">
        <v>350</v>
      </c>
      <c r="E31" s="10"/>
    </row>
    <row r="32" spans="1:11" ht="16.899999999999999" customHeight="1">
      <c r="A32" s="10"/>
      <c r="B32" s="64" t="s">
        <v>351</v>
      </c>
      <c r="C32" s="64" t="s">
        <v>347</v>
      </c>
      <c r="D32" s="64" t="s">
        <v>352</v>
      </c>
      <c r="E32" s="10"/>
    </row>
    <row r="33" spans="1:11" ht="16.899999999999999" customHeight="1">
      <c r="A33" s="10"/>
      <c r="B33" s="64" t="s">
        <v>353</v>
      </c>
      <c r="C33" s="64" t="s">
        <v>354</v>
      </c>
      <c r="D33" s="64" t="s">
        <v>355</v>
      </c>
      <c r="E33" s="10"/>
    </row>
    <row r="34" spans="1:11" ht="16.899999999999999" customHeight="1">
      <c r="A34" s="10"/>
      <c r="B34" s="64" t="s">
        <v>356</v>
      </c>
      <c r="C34" s="64" t="s">
        <v>347</v>
      </c>
      <c r="D34" s="64" t="s">
        <v>357</v>
      </c>
      <c r="E34" s="10"/>
    </row>
    <row r="35" spans="1:11" ht="16.899999999999999" customHeight="1">
      <c r="A35" s="10"/>
      <c r="B35" s="64" t="s">
        <v>358</v>
      </c>
      <c r="C35" s="64" t="s">
        <v>347</v>
      </c>
      <c r="D35" s="64" t="s">
        <v>359</v>
      </c>
      <c r="E35" s="10"/>
    </row>
    <row r="36" spans="1:11" ht="16.899999999999999" customHeight="1">
      <c r="A36" s="10"/>
      <c r="B36" s="64" t="s">
        <v>360</v>
      </c>
      <c r="C36" s="64" t="s">
        <v>347</v>
      </c>
      <c r="D36" s="64" t="s">
        <v>361</v>
      </c>
      <c r="E36" s="10"/>
    </row>
    <row r="37" spans="1:11" ht="16.899999999999999" customHeight="1">
      <c r="A37" s="10"/>
      <c r="B37" s="64" t="s">
        <v>362</v>
      </c>
      <c r="C37" s="64" t="s">
        <v>145</v>
      </c>
      <c r="D37" s="64" t="s">
        <v>363</v>
      </c>
      <c r="E37" s="10"/>
    </row>
    <row r="38" spans="1:11" ht="16.899999999999999" customHeight="1">
      <c r="A38" s="10"/>
      <c r="B38" s="64"/>
      <c r="C38" s="64"/>
      <c r="D38" s="65" t="s">
        <v>364</v>
      </c>
      <c r="E38" s="10"/>
      <c r="I38" s="62" t="s">
        <v>365</v>
      </c>
    </row>
    <row r="39" spans="1:11">
      <c r="B39" s="45" t="s">
        <v>366</v>
      </c>
      <c r="C39" s="63"/>
      <c r="D39" s="66" t="s">
        <v>367</v>
      </c>
      <c r="F39" t="s">
        <v>368</v>
      </c>
      <c r="G39" t="s">
        <v>369</v>
      </c>
      <c r="H39" t="s">
        <v>370</v>
      </c>
      <c r="I39" t="s">
        <v>371</v>
      </c>
      <c r="J39" t="s">
        <v>372</v>
      </c>
      <c r="K39" t="s">
        <v>550</v>
      </c>
    </row>
    <row r="40" spans="1:11">
      <c r="B40" s="59" t="s">
        <v>373</v>
      </c>
      <c r="C40" s="63"/>
      <c r="D40" s="66"/>
      <c r="I40">
        <v>1</v>
      </c>
    </row>
    <row r="41" spans="1:11">
      <c r="B41" s="63" t="s">
        <v>374</v>
      </c>
      <c r="C41" s="63"/>
      <c r="D41" s="66"/>
      <c r="I41">
        <v>1</v>
      </c>
    </row>
    <row r="42" spans="1:11">
      <c r="B42" s="63" t="s">
        <v>375</v>
      </c>
      <c r="C42" s="63"/>
      <c r="D42" s="63" t="s">
        <v>376</v>
      </c>
      <c r="G42">
        <v>1</v>
      </c>
    </row>
    <row r="43" spans="1:11">
      <c r="B43" s="63" t="s">
        <v>377</v>
      </c>
      <c r="C43" s="63"/>
      <c r="D43" s="63" t="s">
        <v>378</v>
      </c>
      <c r="G43">
        <v>1</v>
      </c>
    </row>
    <row r="44" spans="1:11">
      <c r="B44" s="63" t="s">
        <v>379</v>
      </c>
      <c r="C44" s="63"/>
      <c r="D44" s="63" t="s">
        <v>380</v>
      </c>
      <c r="G44">
        <v>1</v>
      </c>
    </row>
    <row r="45" spans="1:11">
      <c r="B45" s="63" t="s">
        <v>381</v>
      </c>
      <c r="C45" s="63"/>
      <c r="D45" s="63"/>
      <c r="I45">
        <v>1</v>
      </c>
    </row>
    <row r="46" spans="1:11">
      <c r="B46" s="63" t="s">
        <v>382</v>
      </c>
      <c r="C46" s="63"/>
      <c r="D46" s="63"/>
      <c r="I46">
        <v>1</v>
      </c>
    </row>
    <row r="47" spans="1:11">
      <c r="B47" s="63" t="s">
        <v>383</v>
      </c>
      <c r="C47" s="63"/>
      <c r="D47" s="63" t="s">
        <v>384</v>
      </c>
      <c r="F47">
        <v>1</v>
      </c>
      <c r="G47">
        <v>1</v>
      </c>
      <c r="I47">
        <v>1</v>
      </c>
      <c r="K47">
        <v>1</v>
      </c>
    </row>
    <row r="48" spans="1:11">
      <c r="B48" s="63" t="s">
        <v>385</v>
      </c>
      <c r="C48" s="63"/>
      <c r="D48" s="63" t="s">
        <v>386</v>
      </c>
      <c r="F48">
        <v>1</v>
      </c>
      <c r="G48">
        <v>1</v>
      </c>
      <c r="I48">
        <v>1</v>
      </c>
      <c r="K48">
        <v>1</v>
      </c>
    </row>
    <row r="49" spans="2:11">
      <c r="B49" s="63" t="s">
        <v>387</v>
      </c>
      <c r="C49" s="63"/>
      <c r="D49" s="63" t="s">
        <v>388</v>
      </c>
      <c r="F49">
        <v>1</v>
      </c>
      <c r="G49">
        <v>1</v>
      </c>
      <c r="I49">
        <v>1</v>
      </c>
      <c r="K49">
        <v>1</v>
      </c>
    </row>
    <row r="50" spans="2:11">
      <c r="B50" s="63" t="s">
        <v>389</v>
      </c>
      <c r="C50" s="63"/>
      <c r="D50" s="63" t="s">
        <v>390</v>
      </c>
      <c r="F50">
        <v>1</v>
      </c>
      <c r="G50">
        <v>1</v>
      </c>
      <c r="I50">
        <v>1</v>
      </c>
      <c r="K50">
        <v>1</v>
      </c>
    </row>
    <row r="51" spans="2:11">
      <c r="B51" s="63" t="s">
        <v>391</v>
      </c>
      <c r="C51" s="63"/>
      <c r="D51" s="63" t="s">
        <v>392</v>
      </c>
      <c r="F51">
        <v>1</v>
      </c>
      <c r="G51">
        <v>1</v>
      </c>
      <c r="I51">
        <v>1</v>
      </c>
      <c r="K51">
        <v>1</v>
      </c>
    </row>
    <row r="52" spans="2:11">
      <c r="B52" s="63" t="s">
        <v>393</v>
      </c>
      <c r="C52" s="63"/>
      <c r="D52" s="63"/>
      <c r="I52">
        <v>1</v>
      </c>
    </row>
    <row r="53" spans="2:11">
      <c r="B53" s="63" t="s">
        <v>394</v>
      </c>
      <c r="C53" s="63"/>
      <c r="D53" s="63" t="s">
        <v>395</v>
      </c>
      <c r="G53">
        <v>1</v>
      </c>
    </row>
    <row r="54" spans="2:11">
      <c r="B54" s="63" t="s">
        <v>396</v>
      </c>
      <c r="C54" s="63"/>
      <c r="D54" s="63" t="s">
        <v>397</v>
      </c>
      <c r="G54">
        <v>1</v>
      </c>
    </row>
    <row r="55" spans="2:11">
      <c r="B55" s="63" t="s">
        <v>398</v>
      </c>
      <c r="C55" s="63"/>
      <c r="D55" s="63" t="s">
        <v>399</v>
      </c>
      <c r="G55">
        <v>1</v>
      </c>
    </row>
    <row r="56" spans="2:11">
      <c r="B56" s="63" t="s">
        <v>400</v>
      </c>
      <c r="C56" s="63"/>
      <c r="D56" s="63" t="s">
        <v>401</v>
      </c>
      <c r="G56">
        <v>1</v>
      </c>
    </row>
    <row r="57" spans="2:11">
      <c r="B57" s="63" t="s">
        <v>402</v>
      </c>
      <c r="C57" s="63"/>
      <c r="D57" s="63" t="s">
        <v>403</v>
      </c>
      <c r="G57">
        <v>1</v>
      </c>
    </row>
    <row r="58" spans="2:11">
      <c r="B58" s="63" t="s">
        <v>398</v>
      </c>
      <c r="C58" s="63"/>
      <c r="D58" s="63" t="s">
        <v>399</v>
      </c>
      <c r="G58">
        <v>1</v>
      </c>
    </row>
    <row r="59" spans="2:11">
      <c r="B59" s="63" t="s">
        <v>400</v>
      </c>
      <c r="C59" s="63"/>
      <c r="D59" s="63" t="s">
        <v>401</v>
      </c>
      <c r="G59">
        <v>1</v>
      </c>
    </row>
    <row r="60" spans="2:11">
      <c r="B60" s="63" t="s">
        <v>402</v>
      </c>
      <c r="C60" s="63"/>
      <c r="D60" s="63" t="s">
        <v>403</v>
      </c>
      <c r="G60">
        <v>1</v>
      </c>
    </row>
    <row r="61" spans="2:11">
      <c r="B61" s="63" t="s">
        <v>404</v>
      </c>
      <c r="C61" s="63"/>
      <c r="D61" s="63"/>
      <c r="I61">
        <v>1</v>
      </c>
    </row>
    <row r="62" spans="2:11">
      <c r="B62" s="63" t="s">
        <v>405</v>
      </c>
      <c r="C62" s="63"/>
      <c r="D62" s="63"/>
      <c r="I62">
        <v>1</v>
      </c>
    </row>
    <row r="63" spans="2:11">
      <c r="B63" s="63" t="s">
        <v>406</v>
      </c>
      <c r="C63" s="63"/>
      <c r="D63" s="63"/>
      <c r="I63">
        <v>1</v>
      </c>
    </row>
    <row r="64" spans="2:11">
      <c r="B64" s="63" t="s">
        <v>407</v>
      </c>
      <c r="C64" s="63"/>
      <c r="D64" s="63"/>
      <c r="I64">
        <v>1</v>
      </c>
    </row>
    <row r="65" spans="2:11">
      <c r="B65" s="63" t="s">
        <v>408</v>
      </c>
      <c r="C65" s="63"/>
      <c r="D65" s="63" t="s">
        <v>409</v>
      </c>
      <c r="I65">
        <v>1</v>
      </c>
    </row>
    <row r="66" spans="2:11">
      <c r="B66" s="63" t="s">
        <v>410</v>
      </c>
      <c r="C66" s="63"/>
      <c r="D66" s="63"/>
      <c r="I66">
        <v>1</v>
      </c>
    </row>
    <row r="67" spans="2:11">
      <c r="B67" s="63" t="s">
        <v>411</v>
      </c>
      <c r="C67" s="63"/>
      <c r="D67" s="63"/>
      <c r="I67">
        <v>1</v>
      </c>
    </row>
    <row r="68" spans="2:11">
      <c r="B68" s="63" t="s">
        <v>412</v>
      </c>
      <c r="C68" s="63"/>
      <c r="D68" s="63"/>
      <c r="I68">
        <v>1</v>
      </c>
    </row>
    <row r="69" spans="2:11">
      <c r="B69" s="63" t="s">
        <v>413</v>
      </c>
      <c r="C69" s="63"/>
      <c r="D69" s="63" t="s">
        <v>414</v>
      </c>
      <c r="F69">
        <v>1</v>
      </c>
      <c r="G69">
        <v>1</v>
      </c>
      <c r="I69">
        <v>1</v>
      </c>
      <c r="K69">
        <v>1</v>
      </c>
    </row>
    <row r="70" spans="2:11">
      <c r="B70" s="63" t="s">
        <v>415</v>
      </c>
      <c r="C70" s="63"/>
      <c r="D70" s="63" t="s">
        <v>416</v>
      </c>
      <c r="F70">
        <v>1</v>
      </c>
      <c r="G70">
        <v>1</v>
      </c>
      <c r="I70">
        <v>1</v>
      </c>
      <c r="K70">
        <v>1</v>
      </c>
    </row>
    <row r="71" spans="2:11">
      <c r="B71" s="63" t="s">
        <v>417</v>
      </c>
      <c r="D71" s="58" t="s">
        <v>418</v>
      </c>
      <c r="I71">
        <v>1</v>
      </c>
    </row>
    <row r="72" spans="2:11">
      <c r="B72" s="63" t="s">
        <v>419</v>
      </c>
      <c r="D72" s="58" t="s">
        <v>420</v>
      </c>
      <c r="I72">
        <v>1</v>
      </c>
    </row>
    <row r="73" spans="2:11">
      <c r="B73" s="63" t="s">
        <v>421</v>
      </c>
      <c r="D73" s="58"/>
      <c r="I73">
        <v>1</v>
      </c>
    </row>
    <row r="74" spans="2:11">
      <c r="B74" s="63" t="s">
        <v>422</v>
      </c>
      <c r="D74" s="58"/>
      <c r="I74">
        <v>1</v>
      </c>
    </row>
    <row r="75" spans="2:11">
      <c r="B75" s="63" t="s">
        <v>423</v>
      </c>
      <c r="C75" s="58" t="s">
        <v>424</v>
      </c>
      <c r="D75" s="63" t="s">
        <v>425</v>
      </c>
      <c r="G75">
        <v>1</v>
      </c>
    </row>
    <row r="76" spans="2:11">
      <c r="B76" s="63" t="s">
        <v>426</v>
      </c>
      <c r="C76" s="63"/>
      <c r="D76" s="63" t="s">
        <v>427</v>
      </c>
      <c r="G76">
        <v>1</v>
      </c>
    </row>
    <row r="77" spans="2:11">
      <c r="B77" s="63" t="s">
        <v>428</v>
      </c>
      <c r="C77" s="63"/>
      <c r="D77" s="63" t="s">
        <v>429</v>
      </c>
      <c r="G77">
        <v>1</v>
      </c>
    </row>
    <row r="78" spans="2:11">
      <c r="B78" s="63" t="s">
        <v>430</v>
      </c>
      <c r="C78" s="63"/>
      <c r="D78" s="63" t="s">
        <v>431</v>
      </c>
      <c r="G78">
        <v>1</v>
      </c>
    </row>
    <row r="79" spans="2:11">
      <c r="B79" s="63" t="s">
        <v>432</v>
      </c>
      <c r="C79" s="63"/>
      <c r="D79" s="63" t="s">
        <v>433</v>
      </c>
      <c r="G79">
        <v>1</v>
      </c>
    </row>
    <row r="80" spans="2:11">
      <c r="B80" s="63" t="s">
        <v>434</v>
      </c>
      <c r="C80" s="63"/>
      <c r="D80" s="63" t="s">
        <v>435</v>
      </c>
      <c r="G80">
        <v>1</v>
      </c>
    </row>
    <row r="81" spans="2:11">
      <c r="B81" s="63" t="s">
        <v>436</v>
      </c>
      <c r="C81" s="63"/>
      <c r="D81" s="63"/>
      <c r="I81">
        <v>1</v>
      </c>
    </row>
    <row r="82" spans="2:11">
      <c r="B82" s="63" t="s">
        <v>437</v>
      </c>
      <c r="C82" s="63"/>
      <c r="D82" s="63" t="s">
        <v>438</v>
      </c>
      <c r="F82">
        <v>1</v>
      </c>
      <c r="G82">
        <v>1</v>
      </c>
      <c r="I82">
        <v>1</v>
      </c>
      <c r="K82">
        <v>1</v>
      </c>
    </row>
    <row r="83" spans="2:11">
      <c r="B83" s="63" t="s">
        <v>439</v>
      </c>
      <c r="C83" s="63"/>
      <c r="D83" s="63" t="s">
        <v>440</v>
      </c>
      <c r="F83">
        <v>1</v>
      </c>
      <c r="G83">
        <v>1</v>
      </c>
      <c r="I83">
        <v>1</v>
      </c>
      <c r="K83">
        <v>1</v>
      </c>
    </row>
    <row r="84" spans="2:11">
      <c r="B84" s="63" t="s">
        <v>441</v>
      </c>
      <c r="C84" s="63"/>
      <c r="D84" s="63" t="s">
        <v>442</v>
      </c>
      <c r="F84">
        <v>1</v>
      </c>
      <c r="G84">
        <v>1</v>
      </c>
      <c r="I84">
        <v>1</v>
      </c>
      <c r="K84">
        <v>1</v>
      </c>
    </row>
    <row r="85" spans="2:11">
      <c r="B85" s="63" t="s">
        <v>443</v>
      </c>
      <c r="C85" s="63"/>
      <c r="D85" s="63" t="s">
        <v>444</v>
      </c>
      <c r="F85">
        <v>1</v>
      </c>
      <c r="G85">
        <v>1</v>
      </c>
      <c r="I85">
        <v>1</v>
      </c>
      <c r="K85">
        <v>1</v>
      </c>
    </row>
    <row r="86" spans="2:11">
      <c r="B86" s="63" t="s">
        <v>445</v>
      </c>
      <c r="C86" s="63"/>
      <c r="D86" s="63"/>
      <c r="H86">
        <v>1</v>
      </c>
    </row>
    <row r="87" spans="2:11">
      <c r="B87" s="63" t="s">
        <v>446</v>
      </c>
      <c r="C87" s="63"/>
      <c r="D87" s="63"/>
      <c r="H87">
        <v>1</v>
      </c>
    </row>
    <row r="88" spans="2:11">
      <c r="B88" s="63" t="s">
        <v>447</v>
      </c>
      <c r="C88" s="63"/>
      <c r="D88" s="63"/>
      <c r="I88">
        <v>1</v>
      </c>
    </row>
    <row r="89" spans="2:11">
      <c r="B89" s="63" t="s">
        <v>448</v>
      </c>
      <c r="C89" s="63"/>
      <c r="D89" s="63"/>
      <c r="I89">
        <v>1</v>
      </c>
    </row>
    <row r="90" spans="2:11">
      <c r="B90" s="63" t="s">
        <v>449</v>
      </c>
      <c r="C90" s="63"/>
      <c r="D90" s="63" t="s">
        <v>450</v>
      </c>
      <c r="G90">
        <v>1</v>
      </c>
    </row>
    <row r="91" spans="2:11">
      <c r="B91" s="63" t="s">
        <v>451</v>
      </c>
      <c r="C91" s="63"/>
      <c r="D91" s="63" t="s">
        <v>452</v>
      </c>
      <c r="G91">
        <v>1</v>
      </c>
    </row>
    <row r="92" spans="2:11">
      <c r="B92" s="63" t="s">
        <v>453</v>
      </c>
      <c r="C92" s="63"/>
      <c r="D92" s="63" t="s">
        <v>454</v>
      </c>
      <c r="G92">
        <v>1</v>
      </c>
    </row>
    <row r="93" spans="2:11">
      <c r="B93" s="63" t="s">
        <v>455</v>
      </c>
      <c r="C93" s="63"/>
      <c r="D93" s="63" t="s">
        <v>456</v>
      </c>
      <c r="G93">
        <v>1</v>
      </c>
    </row>
    <row r="94" spans="2:11">
      <c r="B94" s="63" t="s">
        <v>457</v>
      </c>
      <c r="C94" s="63"/>
      <c r="D94" s="63" t="s">
        <v>458</v>
      </c>
      <c r="G94">
        <v>1</v>
      </c>
    </row>
    <row r="95" spans="2:11">
      <c r="B95" s="63" t="s">
        <v>459</v>
      </c>
      <c r="C95" s="63"/>
      <c r="D95" s="63"/>
      <c r="I95">
        <v>1</v>
      </c>
    </row>
    <row r="96" spans="2:11">
      <c r="B96" s="63" t="s">
        <v>460</v>
      </c>
      <c r="C96" s="63"/>
      <c r="D96" s="63"/>
      <c r="I96">
        <v>1</v>
      </c>
    </row>
    <row r="97" spans="2:9">
      <c r="B97" s="63" t="s">
        <v>461</v>
      </c>
      <c r="C97" s="63"/>
      <c r="D97" s="63"/>
      <c r="I97">
        <v>1</v>
      </c>
    </row>
    <row r="98" spans="2:9">
      <c r="B98" s="63" t="s">
        <v>462</v>
      </c>
      <c r="C98" s="63"/>
      <c r="D98" s="63"/>
    </row>
    <row r="99" spans="2:9">
      <c r="B99" s="63" t="s">
        <v>463</v>
      </c>
      <c r="C99" s="63"/>
      <c r="D99" s="63" t="s">
        <v>464</v>
      </c>
      <c r="G99">
        <v>1</v>
      </c>
      <c r="I99">
        <v>1</v>
      </c>
    </row>
    <row r="100" spans="2:9">
      <c r="B100" s="63" t="s">
        <v>465</v>
      </c>
      <c r="C100" s="63"/>
      <c r="D100" s="63"/>
      <c r="I100">
        <v>1</v>
      </c>
    </row>
    <row r="101" spans="2:9">
      <c r="B101" s="63" t="s">
        <v>466</v>
      </c>
      <c r="C101" s="63"/>
      <c r="D101" s="63"/>
      <c r="I101">
        <v>1</v>
      </c>
    </row>
    <row r="102" spans="2:9">
      <c r="B102" s="63" t="s">
        <v>467</v>
      </c>
      <c r="C102" s="63"/>
      <c r="D102" s="63"/>
      <c r="I102">
        <v>1</v>
      </c>
    </row>
    <row r="103" spans="2:9">
      <c r="B103" s="63" t="s">
        <v>468</v>
      </c>
      <c r="C103" s="63"/>
      <c r="D103" s="63"/>
      <c r="I103">
        <v>1</v>
      </c>
    </row>
    <row r="104" spans="2:9">
      <c r="B104" s="63" t="s">
        <v>469</v>
      </c>
      <c r="C104" s="63"/>
      <c r="D104" s="63"/>
      <c r="I104">
        <v>1</v>
      </c>
    </row>
    <row r="105" spans="2:9">
      <c r="B105" s="63" t="s">
        <v>470</v>
      </c>
      <c r="C105" s="63"/>
      <c r="D105" s="63"/>
      <c r="I105">
        <v>1</v>
      </c>
    </row>
    <row r="106" spans="2:9">
      <c r="B106" s="63" t="s">
        <v>471</v>
      </c>
      <c r="C106" s="63"/>
      <c r="D106" s="63" t="s">
        <v>472</v>
      </c>
      <c r="G106">
        <v>1</v>
      </c>
    </row>
    <row r="107" spans="2:9">
      <c r="B107" s="63" t="s">
        <v>473</v>
      </c>
      <c r="C107" s="63"/>
      <c r="D107" s="63"/>
      <c r="I107">
        <v>1</v>
      </c>
    </row>
    <row r="108" spans="2:9">
      <c r="B108" s="63" t="s">
        <v>474</v>
      </c>
      <c r="C108" s="63"/>
      <c r="D108" s="63"/>
      <c r="I108">
        <v>1</v>
      </c>
    </row>
    <row r="109" spans="2:9">
      <c r="B109" s="63" t="s">
        <v>475</v>
      </c>
      <c r="C109" s="63"/>
      <c r="D109" s="63"/>
      <c r="I109">
        <v>1</v>
      </c>
    </row>
    <row r="110" spans="2:9">
      <c r="B110" s="63" t="s">
        <v>476</v>
      </c>
      <c r="C110" s="63"/>
      <c r="D110" s="63"/>
      <c r="I110">
        <v>1</v>
      </c>
    </row>
    <row r="111" spans="2:9">
      <c r="B111" s="63" t="s">
        <v>477</v>
      </c>
      <c r="C111" s="63"/>
      <c r="D111" s="63" t="s">
        <v>478</v>
      </c>
      <c r="G111">
        <v>1</v>
      </c>
    </row>
    <row r="112" spans="2:9">
      <c r="B112" s="63" t="s">
        <v>479</v>
      </c>
      <c r="C112" s="63"/>
      <c r="D112" s="63"/>
      <c r="I112">
        <v>1</v>
      </c>
    </row>
    <row r="113" spans="2:9">
      <c r="B113" s="63" t="s">
        <v>480</v>
      </c>
      <c r="C113" s="63"/>
      <c r="D113" s="63"/>
      <c r="I113">
        <v>1</v>
      </c>
    </row>
    <row r="114" spans="2:9">
      <c r="B114" s="63" t="s">
        <v>481</v>
      </c>
      <c r="C114" s="63"/>
      <c r="D114" s="63" t="s">
        <v>482</v>
      </c>
      <c r="G114">
        <v>1</v>
      </c>
    </row>
    <row r="115" spans="2:9">
      <c r="B115" s="63" t="s">
        <v>483</v>
      </c>
      <c r="C115" s="63"/>
      <c r="D115" s="63"/>
      <c r="I115">
        <v>1</v>
      </c>
    </row>
    <row r="116" spans="2:9">
      <c r="B116" s="63" t="s">
        <v>484</v>
      </c>
      <c r="C116" s="63"/>
      <c r="D116" s="63"/>
      <c r="I116">
        <v>1</v>
      </c>
    </row>
    <row r="117" spans="2:9">
      <c r="B117" s="63" t="s">
        <v>485</v>
      </c>
      <c r="C117" s="63"/>
      <c r="D117" s="63"/>
      <c r="I117">
        <v>1</v>
      </c>
    </row>
    <row r="118" spans="2:9">
      <c r="B118" s="63" t="s">
        <v>486</v>
      </c>
      <c r="C118" s="63"/>
      <c r="D118" s="63"/>
      <c r="I118">
        <v>1</v>
      </c>
    </row>
    <row r="119" spans="2:9">
      <c r="B119" s="63" t="s">
        <v>487</v>
      </c>
      <c r="C119" s="63"/>
      <c r="D119" s="63"/>
      <c r="I119">
        <v>1</v>
      </c>
    </row>
    <row r="120" spans="2:9">
      <c r="B120" s="63" t="s">
        <v>488</v>
      </c>
      <c r="C120" s="63"/>
      <c r="D120" s="63"/>
      <c r="I120">
        <v>1</v>
      </c>
    </row>
    <row r="121" spans="2:9">
      <c r="B121" s="63" t="s">
        <v>489</v>
      </c>
      <c r="C121" s="63"/>
      <c r="D121" s="63"/>
      <c r="I121">
        <v>1</v>
      </c>
    </row>
    <row r="122" spans="2:9">
      <c r="B122" s="63" t="s">
        <v>490</v>
      </c>
      <c r="C122" s="63"/>
      <c r="D122" s="63" t="s">
        <v>491</v>
      </c>
      <c r="H122">
        <v>1</v>
      </c>
    </row>
    <row r="123" spans="2:9">
      <c r="B123" s="63" t="s">
        <v>492</v>
      </c>
      <c r="C123" s="63"/>
      <c r="D123" s="63"/>
      <c r="I123">
        <v>1</v>
      </c>
    </row>
    <row r="124" spans="2:9">
      <c r="B124" s="63" t="s">
        <v>493</v>
      </c>
      <c r="C124" s="63"/>
      <c r="D124" s="59" t="s">
        <v>494</v>
      </c>
      <c r="H124">
        <v>1</v>
      </c>
    </row>
    <row r="125" spans="2:9">
      <c r="B125" s="63" t="s">
        <v>495</v>
      </c>
      <c r="C125" s="63"/>
      <c r="D125" s="63" t="s">
        <v>496</v>
      </c>
      <c r="G125">
        <v>1</v>
      </c>
    </row>
    <row r="126" spans="2:9">
      <c r="B126" s="63" t="s">
        <v>497</v>
      </c>
      <c r="C126" s="63"/>
      <c r="D126" s="63"/>
      <c r="I126">
        <v>1</v>
      </c>
    </row>
    <row r="127" spans="2:9">
      <c r="B127" s="63" t="s">
        <v>498</v>
      </c>
      <c r="C127" s="63"/>
      <c r="D127" s="63"/>
      <c r="I127">
        <v>1</v>
      </c>
    </row>
    <row r="128" spans="2:9">
      <c r="B128" s="63" t="s">
        <v>499</v>
      </c>
      <c r="C128" s="63"/>
      <c r="D128" s="63"/>
      <c r="I128">
        <v>1</v>
      </c>
    </row>
    <row r="129" spans="2:11">
      <c r="B129" s="63" t="s">
        <v>500</v>
      </c>
      <c r="C129" s="63"/>
      <c r="D129" s="63"/>
      <c r="I129">
        <v>1</v>
      </c>
    </row>
    <row r="130" spans="2:11">
      <c r="B130" s="63" t="s">
        <v>501</v>
      </c>
      <c r="C130" s="63"/>
      <c r="D130" s="63"/>
      <c r="I130">
        <v>1</v>
      </c>
    </row>
    <row r="131" spans="2:11">
      <c r="B131" s="63" t="s">
        <v>502</v>
      </c>
      <c r="C131" s="63"/>
      <c r="D131" s="63"/>
      <c r="I131">
        <v>1</v>
      </c>
    </row>
    <row r="132" spans="2:11">
      <c r="B132" s="63" t="s">
        <v>503</v>
      </c>
      <c r="C132" s="63"/>
      <c r="D132" s="63"/>
      <c r="I132">
        <v>1</v>
      </c>
    </row>
    <row r="133" spans="2:11">
      <c r="B133" s="63" t="s">
        <v>504</v>
      </c>
      <c r="C133" s="63"/>
      <c r="D133" s="63"/>
      <c r="I133">
        <v>1</v>
      </c>
    </row>
    <row r="134" spans="2:11">
      <c r="B134" s="67" t="s">
        <v>505</v>
      </c>
      <c r="C134" s="63"/>
      <c r="D134" s="67" t="s">
        <v>506</v>
      </c>
      <c r="F134">
        <v>1</v>
      </c>
      <c r="G134">
        <v>1</v>
      </c>
      <c r="K134">
        <v>1</v>
      </c>
    </row>
    <row r="135" spans="2:11">
      <c r="B135" s="67" t="s">
        <v>507</v>
      </c>
      <c r="C135" s="63"/>
      <c r="D135" s="67" t="s">
        <v>508</v>
      </c>
      <c r="F135">
        <v>1</v>
      </c>
      <c r="G135">
        <v>1</v>
      </c>
      <c r="K135">
        <v>1</v>
      </c>
    </row>
  </sheetData>
  <hyperlinks>
    <hyperlink ref="D39" r:id="rId1" xr:uid="{00000000-0004-0000-1200-000000000000}"/>
    <hyperlink ref="D38" r:id="rId2" xr:uid="{00000000-0004-0000-1200-000001000000}"/>
    <hyperlink ref="I38" r:id="rId3" location="function_adddate" xr:uid="{00000000-0004-0000-1200-000002000000}"/>
  </hyperlinks>
  <pageMargins left="0.7" right="0.7" top="0.75" bottom="0.75" header="0.3" footer="0.3"/>
  <pageSetup paperSize="9" orientation="portrait" verticalDpi="300" r:id="rId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F57"/>
  <sheetViews>
    <sheetView showGridLines="0" topLeftCell="A7" workbookViewId="0">
      <selection activeCell="B2" sqref="B2:F57"/>
    </sheetView>
  </sheetViews>
  <sheetFormatPr defaultRowHeight="14.45"/>
  <cols>
    <col min="2" max="2" width="76.42578125" customWidth="1"/>
    <col min="3" max="5" width="4.140625" style="86" customWidth="1"/>
  </cols>
  <sheetData>
    <row r="1" spans="2:6">
      <c r="C1" s="166"/>
      <c r="D1" s="166"/>
      <c r="E1" s="166"/>
      <c r="F1" s="10"/>
    </row>
    <row r="2" spans="2:6" ht="52.9">
      <c r="B2" s="247"/>
      <c r="C2" s="254" t="str">
        <f>'TNT datetime (expanded)'!F39</f>
        <v>ISO SQL</v>
      </c>
      <c r="D2" s="254" t="str">
        <f>'TNT datetime (expanded)'!G39</f>
        <v>PostgreSQL</v>
      </c>
      <c r="E2" s="254" t="str">
        <f>'TNT datetime (expanded)'!K39</f>
        <v>Tarantool</v>
      </c>
    </row>
    <row r="3" spans="2:6" ht="15">
      <c r="B3" s="164" t="str">
        <f>'TNT datetime (expanded)'!D15</f>
        <v>date '1999-01-08'</v>
      </c>
      <c r="C3" s="264">
        <f>'TNT datetime (expanded)'!F15</f>
        <v>1</v>
      </c>
      <c r="D3" s="265">
        <f>'TNT datetime (expanded)'!G15</f>
        <v>1</v>
      </c>
      <c r="E3" s="264">
        <f>'TNT datetime (expanded)'!K15</f>
        <v>1</v>
      </c>
    </row>
    <row r="4" spans="2:6" ht="15">
      <c r="B4" s="164" t="str">
        <f>'TNT datetime (expanded)'!D17</f>
        <v>time without time zone '04:05'</v>
      </c>
      <c r="C4" s="264">
        <f>'TNT datetime (expanded)'!F17</f>
        <v>1</v>
      </c>
      <c r="D4" s="265">
        <f>'TNT datetime (expanded)'!G17</f>
        <v>1</v>
      </c>
      <c r="E4" s="264">
        <f>'TNT datetime (expanded)'!K17</f>
        <v>1</v>
      </c>
    </row>
    <row r="5" spans="2:6" ht="15">
      <c r="B5" s="164" t="str">
        <f>'TNT datetime (expanded)'!D18</f>
        <v>time with time zone '04:05:06.789-8'</v>
      </c>
      <c r="C5" s="264">
        <f>'TNT datetime (expanded)'!F18</f>
        <v>1</v>
      </c>
      <c r="D5" s="265">
        <f>'TNT datetime (expanded)'!G18</f>
        <v>1</v>
      </c>
      <c r="E5" s="264">
        <f>'TNT datetime (expanded)'!K18</f>
        <v>1</v>
      </c>
    </row>
    <row r="6" spans="2:6" ht="15">
      <c r="B6" s="164" t="str">
        <f>'TNT datetime (expanded)'!D19</f>
        <v>time '04:05'</v>
      </c>
      <c r="C6" s="264">
        <f>'TNT datetime (expanded)'!F19</f>
        <v>1</v>
      </c>
      <c r="D6" s="265">
        <f>'TNT datetime (expanded)'!G19</f>
        <v>1</v>
      </c>
      <c r="E6" s="264">
        <f>'TNT datetime (expanded)'!K19</f>
        <v>1</v>
      </c>
    </row>
    <row r="7" spans="2:6" ht="15">
      <c r="B7" s="164" t="str">
        <f>'TNT datetime (expanded)'!D21</f>
        <v>timestamp '2004-10-19 10:23:54'</v>
      </c>
      <c r="C7" s="264">
        <f>'TNT datetime (expanded)'!F21</f>
        <v>1</v>
      </c>
      <c r="D7" s="265">
        <f>'TNT datetime (expanded)'!G21</f>
        <v>1</v>
      </c>
      <c r="E7" s="264">
        <f>'TNT datetime (expanded)'!K21</f>
        <v>1</v>
      </c>
    </row>
    <row r="8" spans="2:6" ht="15">
      <c r="B8" s="164" t="str">
        <f>'TNT datetime (expanded)'!D22</f>
        <v>timestamp with time zone '2004-10-19 10:23:54+02'</v>
      </c>
      <c r="C8" s="264">
        <f>'TNT datetime (expanded)'!F22</f>
        <v>1</v>
      </c>
      <c r="D8" s="265">
        <f>'TNT datetime (expanded)'!G22</f>
        <v>1</v>
      </c>
      <c r="E8" s="264">
        <f>'TNT datetime (expanded)'!K22</f>
        <v>1</v>
      </c>
    </row>
    <row r="9" spans="2:6" ht="15">
      <c r="B9" s="164" t="str">
        <f>'TNT datetime (expanded)'!$B$25</f>
        <v>INTERVAL '123-2' YEAR(3) TO MONTH</v>
      </c>
      <c r="C9" s="264">
        <f>'TNT datetime (expanded)'!F25</f>
        <v>1</v>
      </c>
      <c r="D9" s="265">
        <f>'TNT datetime (expanded)'!G25</f>
        <v>0</v>
      </c>
      <c r="E9" s="264">
        <f>'TNT datetime (expanded)'!K25</f>
        <v>1</v>
      </c>
    </row>
    <row r="10" spans="2:6" ht="15">
      <c r="B10" s="164" t="str">
        <f>'TNT datetime (expanded)'!D26</f>
        <v>interval '1 month'</v>
      </c>
      <c r="C10" s="264">
        <f>'TNT datetime (expanded)'!F26</f>
        <v>1</v>
      </c>
      <c r="D10" s="265">
        <f>'TNT datetime (expanded)'!G26</f>
        <v>1</v>
      </c>
      <c r="E10" s="264">
        <f>'TNT datetime (expanded)'!K26</f>
        <v>1</v>
      </c>
    </row>
    <row r="11" spans="2:6" ht="15">
      <c r="B11" s="164" t="str">
        <f>'TNT datetime (expanded)'!D27</f>
        <v>interval '2 weeks'</v>
      </c>
      <c r="C11" s="264">
        <f>'TNT datetime (expanded)'!F27</f>
        <v>1</v>
      </c>
      <c r="D11" s="265">
        <f>'TNT datetime (expanded)'!G27</f>
        <v>1</v>
      </c>
      <c r="E11" s="264">
        <f>'TNT datetime (expanded)'!K27</f>
        <v>1</v>
      </c>
    </row>
    <row r="12" spans="2:6" ht="15">
      <c r="B12" s="164" t="str">
        <f>'TNT datetime (expanded)'!D28</f>
        <v>interval '1 ms'</v>
      </c>
      <c r="C12" s="264">
        <f>'TNT datetime (expanded)'!F28</f>
        <v>1</v>
      </c>
      <c r="D12" s="265">
        <f>'TNT datetime (expanded)'!G28</f>
        <v>1</v>
      </c>
      <c r="E12" s="264">
        <f>'TNT datetime (expanded)'!K28</f>
        <v>1</v>
      </c>
    </row>
    <row r="13" spans="2:6" ht="15">
      <c r="B13" s="164"/>
      <c r="C13" s="266"/>
      <c r="D13" s="265"/>
      <c r="E13" s="266"/>
    </row>
    <row r="14" spans="2:6" ht="15">
      <c r="B14" s="164" t="str">
        <f>'TNT datetime (expanded)'!D42</f>
        <v>age(timestamp '2001-04-10', timestamp '1957-06-13') → 43 years 9 mons 27 days</v>
      </c>
      <c r="C14" s="264">
        <f>'TNT datetime (expanded)'!F42</f>
        <v>0</v>
      </c>
      <c r="D14" s="265">
        <f>'TNT datetime (expanded)'!G42</f>
        <v>1</v>
      </c>
      <c r="E14" s="264">
        <f>'TNT datetime (expanded)'!K42</f>
        <v>0</v>
      </c>
    </row>
    <row r="15" spans="2:6" ht="15">
      <c r="B15" s="164" t="str">
        <f>'TNT datetime (expanded)'!D43</f>
        <v>age(timestamp '1957-06-13') → 62 years 6 mons 10 days</v>
      </c>
      <c r="C15" s="264">
        <f>'TNT datetime (expanded)'!F43</f>
        <v>0</v>
      </c>
      <c r="D15" s="265">
        <f>'TNT datetime (expanded)'!G43</f>
        <v>1</v>
      </c>
      <c r="E15" s="264">
        <f>'TNT datetime (expanded)'!K43</f>
        <v>0</v>
      </c>
    </row>
    <row r="16" spans="2:6" ht="15">
      <c r="B16" s="164" t="str">
        <f>'TNT datetime (expanded)'!D44</f>
        <v>clock_timestamp() → 2019-12-23 14:39:53.662522-05</v>
      </c>
      <c r="C16" s="264">
        <f>'TNT datetime (expanded)'!F44</f>
        <v>0</v>
      </c>
      <c r="D16" s="265">
        <f>'TNT datetime (expanded)'!G44</f>
        <v>1</v>
      </c>
      <c r="E16" s="264">
        <f>'TNT datetime (expanded)'!K44</f>
        <v>0</v>
      </c>
    </row>
    <row r="17" spans="2:5" ht="15">
      <c r="B17" s="164" t="str">
        <f>'TNT datetime (expanded)'!D47</f>
        <v>current_date → 2019-12-23</v>
      </c>
      <c r="C17" s="264">
        <f>'TNT datetime (expanded)'!F47</f>
        <v>1</v>
      </c>
      <c r="D17" s="265">
        <f>'TNT datetime (expanded)'!G47</f>
        <v>1</v>
      </c>
      <c r="E17" s="264">
        <f>'TNT datetime (expanded)'!K47</f>
        <v>1</v>
      </c>
    </row>
    <row r="18" spans="2:5" ht="15">
      <c r="B18" s="164" t="str">
        <f>'TNT datetime (expanded)'!D48</f>
        <v>current_time → 14:39:53.662522-05</v>
      </c>
      <c r="C18" s="264">
        <f>'TNT datetime (expanded)'!F48</f>
        <v>1</v>
      </c>
      <c r="D18" s="265">
        <f>'TNT datetime (expanded)'!G48</f>
        <v>1</v>
      </c>
      <c r="E18" s="264">
        <f>'TNT datetime (expanded)'!K48</f>
        <v>1</v>
      </c>
    </row>
    <row r="19" spans="2:5" ht="15">
      <c r="B19" s="164" t="str">
        <f>'TNT datetime (expanded)'!D49</f>
        <v>current_time(2) → 14:39:53.66-05</v>
      </c>
      <c r="C19" s="264">
        <f>'TNT datetime (expanded)'!F49</f>
        <v>1</v>
      </c>
      <c r="D19" s="265">
        <f>'TNT datetime (expanded)'!G49</f>
        <v>1</v>
      </c>
      <c r="E19" s="264">
        <f>'TNT datetime (expanded)'!K49</f>
        <v>1</v>
      </c>
    </row>
    <row r="20" spans="2:5" ht="15">
      <c r="B20" s="164" t="str">
        <f>'TNT datetime (expanded)'!D50</f>
        <v>current_timestamp → 2019-12-23 14:39:53.662522-05</v>
      </c>
      <c r="C20" s="264">
        <f>'TNT datetime (expanded)'!F50</f>
        <v>1</v>
      </c>
      <c r="D20" s="265">
        <f>'TNT datetime (expanded)'!G50</f>
        <v>1</v>
      </c>
      <c r="E20" s="264">
        <f>'TNT datetime (expanded)'!K50</f>
        <v>1</v>
      </c>
    </row>
    <row r="21" spans="2:5" ht="15">
      <c r="B21" s="164" t="str">
        <f>'TNT datetime (expanded)'!D51</f>
        <v>current_timestamp(0) → 2019-12-23 14:39:53-05</v>
      </c>
      <c r="C21" s="264">
        <f>'TNT datetime (expanded)'!F51</f>
        <v>1</v>
      </c>
      <c r="D21" s="265">
        <f>'TNT datetime (expanded)'!G51</f>
        <v>1</v>
      </c>
      <c r="E21" s="264">
        <f>'TNT datetime (expanded)'!K51</f>
        <v>1</v>
      </c>
    </row>
    <row r="22" spans="2:5" ht="15">
      <c r="B22" s="164" t="str">
        <f>'TNT datetime (expanded)'!D53</f>
        <v>date_part('hour', timestamp '2001-02-16 20:38:40') → 20</v>
      </c>
      <c r="C22" s="264">
        <f>'TNT datetime (expanded)'!F53</f>
        <v>0</v>
      </c>
      <c r="D22" s="265">
        <f>'TNT datetime (expanded)'!G53</f>
        <v>1</v>
      </c>
      <c r="E22" s="264">
        <f>'TNT datetime (expanded)'!K53</f>
        <v>0</v>
      </c>
    </row>
    <row r="23" spans="2:5" ht="15">
      <c r="B23" s="164" t="str">
        <f>'TNT datetime (expanded)'!D54</f>
        <v>date_part('month', interval '2 years 3 months') → 3</v>
      </c>
      <c r="C23" s="264">
        <f>'TNT datetime (expanded)'!F54</f>
        <v>0</v>
      </c>
      <c r="D23" s="265">
        <f>'TNT datetime (expanded)'!G54</f>
        <v>1</v>
      </c>
      <c r="E23" s="264">
        <f>'TNT datetime (expanded)'!K54</f>
        <v>0</v>
      </c>
    </row>
    <row r="24" spans="2:5" ht="15">
      <c r="B24" s="164" t="str">
        <f>'TNT datetime (expanded)'!D55</f>
        <v>date_trunc('hour', timestamp '2001-02-16 20:38:40') → 2001-02-16 20:00:00</v>
      </c>
      <c r="C24" s="264">
        <f>'TNT datetime (expanded)'!F55</f>
        <v>0</v>
      </c>
      <c r="D24" s="265">
        <f>'TNT datetime (expanded)'!G55</f>
        <v>1</v>
      </c>
      <c r="E24" s="264">
        <f>'TNT datetime (expanded)'!K55</f>
        <v>0</v>
      </c>
    </row>
    <row r="25" spans="2:5" ht="15">
      <c r="B25" s="164" t="str">
        <f>'TNT datetime (expanded)'!D56</f>
        <v>date_trunc('day', timestamptz '2001-02-16 20:38:40+00', 'Australia/Sydney') → 2001-02-16 13:00:00+00</v>
      </c>
      <c r="C25" s="264">
        <f>'TNT datetime (expanded)'!F56</f>
        <v>0</v>
      </c>
      <c r="D25" s="265">
        <f>'TNT datetime (expanded)'!G56</f>
        <v>1</v>
      </c>
      <c r="E25" s="264">
        <f>'TNT datetime (expanded)'!K56</f>
        <v>0</v>
      </c>
    </row>
    <row r="26" spans="2:5" ht="15">
      <c r="B26" s="164" t="str">
        <f>'TNT datetime (expanded)'!D57</f>
        <v>date_trunc('hour', interval '2 days 3 hours 40 minutes') → 2 days 03:00:00</v>
      </c>
      <c r="C26" s="264">
        <f>'TNT datetime (expanded)'!F57</f>
        <v>0</v>
      </c>
      <c r="D26" s="265">
        <f>'TNT datetime (expanded)'!G57</f>
        <v>1</v>
      </c>
      <c r="E26" s="264">
        <f>'TNT datetime (expanded)'!K57</f>
        <v>0</v>
      </c>
    </row>
    <row r="27" spans="2:5" ht="15">
      <c r="B27" s="164" t="str">
        <f>'TNT datetime (expanded)'!D58</f>
        <v>date_trunc('hour', timestamp '2001-02-16 20:38:40') → 2001-02-16 20:00:00</v>
      </c>
      <c r="C27" s="264">
        <f>'TNT datetime (expanded)'!F58</f>
        <v>0</v>
      </c>
      <c r="D27" s="265">
        <f>'TNT datetime (expanded)'!G58</f>
        <v>1</v>
      </c>
      <c r="E27" s="264">
        <f>'TNT datetime (expanded)'!K58</f>
        <v>0</v>
      </c>
    </row>
    <row r="28" spans="2:5" ht="15">
      <c r="B28" s="164" t="str">
        <f>'TNT datetime (expanded)'!D59</f>
        <v>date_trunc('day', timestamptz '2001-02-16 20:38:40+00', 'Australia/Sydney') → 2001-02-16 13:00:00+00</v>
      </c>
      <c r="C28" s="264">
        <f>'TNT datetime (expanded)'!F59</f>
        <v>0</v>
      </c>
      <c r="D28" s="265">
        <f>'TNT datetime (expanded)'!G59</f>
        <v>1</v>
      </c>
      <c r="E28" s="264">
        <f>'TNT datetime (expanded)'!K59</f>
        <v>0</v>
      </c>
    </row>
    <row r="29" spans="2:5" ht="15">
      <c r="B29" s="164" t="str">
        <f>'TNT datetime (expanded)'!D60</f>
        <v>date_trunc('hour', interval '2 days 3 hours 40 minutes') → 2 days 03:00:00</v>
      </c>
      <c r="C29" s="264">
        <f>'TNT datetime (expanded)'!F60</f>
        <v>0</v>
      </c>
      <c r="D29" s="265">
        <f>'TNT datetime (expanded)'!G60</f>
        <v>1</v>
      </c>
      <c r="E29" s="264">
        <f>'TNT datetime (expanded)'!K60</f>
        <v>0</v>
      </c>
    </row>
    <row r="30" spans="2:5" ht="15">
      <c r="B30" s="164" t="str">
        <f>'TNT datetime (expanded)'!D65</f>
        <v>dayofmonth()</v>
      </c>
      <c r="C30" s="264">
        <f>'TNT datetime (expanded)'!F65</f>
        <v>0</v>
      </c>
      <c r="D30" s="265">
        <f>'TNT datetime (expanded)'!G65</f>
        <v>0</v>
      </c>
      <c r="E30" s="264">
        <f>'TNT datetime (expanded)'!K65</f>
        <v>0</v>
      </c>
    </row>
    <row r="31" spans="2:5" ht="15">
      <c r="B31" s="164" t="str">
        <f>'TNT datetime (expanded)'!D69</f>
        <v>extract(hour from timestamp '2001-02-16 20:38:40') → 20</v>
      </c>
      <c r="C31" s="264">
        <f>'TNT datetime (expanded)'!F69</f>
        <v>1</v>
      </c>
      <c r="D31" s="265">
        <f>'TNT datetime (expanded)'!G69</f>
        <v>1</v>
      </c>
      <c r="E31" s="264">
        <f>'TNT datetime (expanded)'!K69</f>
        <v>1</v>
      </c>
    </row>
    <row r="32" spans="2:5" ht="15">
      <c r="B32" s="164" t="str">
        <f>'TNT datetime (expanded)'!D70</f>
        <v>extract(month from interval '2 years 3 months') → 3</v>
      </c>
      <c r="C32" s="264">
        <f>'TNT datetime (expanded)'!F70</f>
        <v>1</v>
      </c>
      <c r="D32" s="265">
        <f>'TNT datetime (expanded)'!G70</f>
        <v>1</v>
      </c>
      <c r="E32" s="264">
        <f>'TNT datetime (expanded)'!K70</f>
        <v>1</v>
      </c>
    </row>
    <row r="33" spans="2:5" ht="15">
      <c r="B33" s="164" t="str">
        <f>'TNT datetime (expanded)'!D71</f>
        <v>FROM_DAYS(730669) -&gt; '2000-07-03'</v>
      </c>
      <c r="C33" s="264">
        <f>'TNT datetime (expanded)'!F71</f>
        <v>0</v>
      </c>
      <c r="D33" s="265">
        <f>'TNT datetime (expanded)'!G71</f>
        <v>0</v>
      </c>
      <c r="E33" s="264">
        <f>'TNT datetime (expanded)'!K71</f>
        <v>0</v>
      </c>
    </row>
    <row r="34" spans="2:5" ht="15">
      <c r="B34" s="164" t="str">
        <f>'TNT datetime (expanded)'!D72</f>
        <v>FROM_UNIXTIME(1447430881) -&gt; '2015-11-13 10:08:01'</v>
      </c>
      <c r="C34" s="264">
        <f>'TNT datetime (expanded)'!F72</f>
        <v>0</v>
      </c>
      <c r="D34" s="265">
        <f>'TNT datetime (expanded)'!G72</f>
        <v>0</v>
      </c>
      <c r="E34" s="264">
        <f>'TNT datetime (expanded)'!K72</f>
        <v>0</v>
      </c>
    </row>
    <row r="35" spans="2:5" ht="15">
      <c r="B35" s="164" t="str">
        <f>'TNT datetime (expanded)'!D75</f>
        <v>isfinite(date '2001-02-16') → true</v>
      </c>
      <c r="C35" s="264">
        <f>'TNT datetime (expanded)'!F75</f>
        <v>0</v>
      </c>
      <c r="D35" s="265">
        <f>'TNT datetime (expanded)'!G75</f>
        <v>1</v>
      </c>
      <c r="E35" s="264">
        <f>'TNT datetime (expanded)'!K75</f>
        <v>0</v>
      </c>
    </row>
    <row r="36" spans="2:5" ht="15">
      <c r="B36" s="164" t="str">
        <f>'TNT datetime (expanded)'!D76</f>
        <v>isfinite(timestamp 'infinity') → false</v>
      </c>
      <c r="C36" s="264">
        <f>'TNT datetime (expanded)'!F76</f>
        <v>0</v>
      </c>
      <c r="D36" s="265">
        <f>'TNT datetime (expanded)'!G76</f>
        <v>1</v>
      </c>
      <c r="E36" s="264">
        <f>'TNT datetime (expanded)'!K76</f>
        <v>0</v>
      </c>
    </row>
    <row r="37" spans="2:5" ht="15">
      <c r="B37" s="164" t="str">
        <f>'TNT datetime (expanded)'!D77</f>
        <v>isfinite(interval '4 hours') → true</v>
      </c>
      <c r="C37" s="264">
        <f>'TNT datetime (expanded)'!F77</f>
        <v>0</v>
      </c>
      <c r="D37" s="265">
        <f>'TNT datetime (expanded)'!G77</f>
        <v>1</v>
      </c>
      <c r="E37" s="264">
        <f>'TNT datetime (expanded)'!K77</f>
        <v>0</v>
      </c>
    </row>
    <row r="38" spans="2:5" ht="15">
      <c r="B38" s="164" t="str">
        <f>'TNT datetime (expanded)'!D78</f>
        <v>justify_days(interval '35 days') → 1 mon 5 days</v>
      </c>
      <c r="C38" s="264">
        <f>'TNT datetime (expanded)'!F78</f>
        <v>0</v>
      </c>
      <c r="D38" s="265">
        <f>'TNT datetime (expanded)'!G78</f>
        <v>1</v>
      </c>
      <c r="E38" s="264">
        <f>'TNT datetime (expanded)'!K78</f>
        <v>0</v>
      </c>
    </row>
    <row r="39" spans="2:5" ht="15">
      <c r="B39" s="164" t="str">
        <f>'TNT datetime (expanded)'!D79</f>
        <v>justify_hours(interval '27 hours') → 1 day 03:00:00</v>
      </c>
      <c r="C39" s="264">
        <f>'TNT datetime (expanded)'!F79</f>
        <v>0</v>
      </c>
      <c r="D39" s="265">
        <f>'TNT datetime (expanded)'!G79</f>
        <v>1</v>
      </c>
      <c r="E39" s="264">
        <f>'TNT datetime (expanded)'!K79</f>
        <v>0</v>
      </c>
    </row>
    <row r="40" spans="2:5" ht="15">
      <c r="B40" s="164" t="str">
        <f>'TNT datetime (expanded)'!D80</f>
        <v>justify_interval(interval '1 mon -1 hour') → 29 days 23:00:00</v>
      </c>
      <c r="C40" s="264">
        <f>'TNT datetime (expanded)'!F80</f>
        <v>0</v>
      </c>
      <c r="D40" s="265">
        <f>'TNT datetime (expanded)'!G80</f>
        <v>1</v>
      </c>
      <c r="E40" s="264">
        <f>'TNT datetime (expanded)'!K80</f>
        <v>0</v>
      </c>
    </row>
    <row r="41" spans="2:5" ht="15">
      <c r="B41" s="164" t="str">
        <f>'TNT datetime (expanded)'!D82</f>
        <v>localtime → 14:39:53.662522</v>
      </c>
      <c r="C41" s="264">
        <f>'TNT datetime (expanded)'!F82</f>
        <v>1</v>
      </c>
      <c r="D41" s="265">
        <f>'TNT datetime (expanded)'!G82</f>
        <v>1</v>
      </c>
      <c r="E41" s="264">
        <f>'TNT datetime (expanded)'!K82</f>
        <v>1</v>
      </c>
    </row>
    <row r="42" spans="2:5" ht="15">
      <c r="B42" s="164" t="str">
        <f>'TNT datetime (expanded)'!D83</f>
        <v>localtime(0) → 14:39:53</v>
      </c>
      <c r="C42" s="264">
        <f>'TNT datetime (expanded)'!F83</f>
        <v>1</v>
      </c>
      <c r="D42" s="265">
        <f>'TNT datetime (expanded)'!G83</f>
        <v>1</v>
      </c>
      <c r="E42" s="264">
        <f>'TNT datetime (expanded)'!K83</f>
        <v>1</v>
      </c>
    </row>
    <row r="43" spans="2:5" ht="15">
      <c r="B43" s="164" t="str">
        <f>'TNT datetime (expanded)'!D84</f>
        <v>localtimestamp → 2019-12-23 14:39:53.662522</v>
      </c>
      <c r="C43" s="264">
        <f>'TNT datetime (expanded)'!F84</f>
        <v>1</v>
      </c>
      <c r="D43" s="265">
        <f>'TNT datetime (expanded)'!G84</f>
        <v>1</v>
      </c>
      <c r="E43" s="264">
        <f>'TNT datetime (expanded)'!K84</f>
        <v>1</v>
      </c>
    </row>
    <row r="44" spans="2:5" ht="15">
      <c r="B44" s="164" t="str">
        <f>'TNT datetime (expanded)'!D85</f>
        <v>localtimestamp(2) → 2019-12-23 14:39:53.66</v>
      </c>
      <c r="C44" s="264">
        <f>'TNT datetime (expanded)'!F85</f>
        <v>1</v>
      </c>
      <c r="D44" s="265">
        <f>'TNT datetime (expanded)'!G85</f>
        <v>1</v>
      </c>
      <c r="E44" s="264">
        <f>'TNT datetime (expanded)'!K85</f>
        <v>1</v>
      </c>
    </row>
    <row r="45" spans="2:5" ht="15">
      <c r="B45" s="164" t="str">
        <f>'TNT datetime (expanded)'!D90</f>
        <v>make_date(2013, 7, 15) → 2013-07-15</v>
      </c>
      <c r="C45" s="264">
        <f>'TNT datetime (expanded)'!F90</f>
        <v>0</v>
      </c>
      <c r="D45" s="265">
        <f>'TNT datetime (expanded)'!G90</f>
        <v>1</v>
      </c>
      <c r="E45" s="264">
        <f>'TNT datetime (expanded)'!K90</f>
        <v>0</v>
      </c>
    </row>
    <row r="46" spans="2:5" ht="15">
      <c r="B46" s="164" t="str">
        <f>'TNT datetime (expanded)'!D91</f>
        <v>make_interval(days =&gt; 10) → 10 days</v>
      </c>
      <c r="C46" s="264">
        <f>'TNT datetime (expanded)'!F91</f>
        <v>0</v>
      </c>
      <c r="D46" s="265">
        <f>'TNT datetime (expanded)'!G91</f>
        <v>1</v>
      </c>
      <c r="E46" s="264">
        <f>'TNT datetime (expanded)'!K91</f>
        <v>0</v>
      </c>
    </row>
    <row r="47" spans="2:5" ht="15">
      <c r="B47" s="164" t="str">
        <f>'TNT datetime (expanded)'!D92</f>
        <v>make_time(8, 15, 23.5) → 08:15:23.5</v>
      </c>
      <c r="C47" s="264">
        <f>'TNT datetime (expanded)'!F92</f>
        <v>0</v>
      </c>
      <c r="D47" s="265">
        <f>'TNT datetime (expanded)'!G92</f>
        <v>1</v>
      </c>
      <c r="E47" s="264">
        <f>'TNT datetime (expanded)'!K92</f>
        <v>0</v>
      </c>
    </row>
    <row r="48" spans="2:5" ht="15">
      <c r="B48" s="164" t="str">
        <f>'TNT datetime (expanded)'!D93</f>
        <v>make_timestamp(2013, 7, 15, 8, 15, 23.5) → 2013-07-15 08:15:23.5</v>
      </c>
      <c r="C48" s="264">
        <f>'TNT datetime (expanded)'!F93</f>
        <v>0</v>
      </c>
      <c r="D48" s="265">
        <f>'TNT datetime (expanded)'!G93</f>
        <v>1</v>
      </c>
      <c r="E48" s="264">
        <f>'TNT datetime (expanded)'!K93</f>
        <v>0</v>
      </c>
    </row>
    <row r="49" spans="2:5" ht="15">
      <c r="B49" s="164" t="str">
        <f>'TNT datetime (expanded)'!D94</f>
        <v>make_timestamptz(2013, 7, 15, 8, 15, 23.5) → 2013-07-15 08:15:23.5+01</v>
      </c>
      <c r="C49" s="264">
        <f>'TNT datetime (expanded)'!F94</f>
        <v>0</v>
      </c>
      <c r="D49" s="265">
        <f>'TNT datetime (expanded)'!G94</f>
        <v>1</v>
      </c>
      <c r="E49" s="264">
        <f>'TNT datetime (expanded)'!K94</f>
        <v>0</v>
      </c>
    </row>
    <row r="50" spans="2:5" ht="15">
      <c r="B50" s="164" t="str">
        <f>'TNT datetime (expanded)'!D99</f>
        <v>now() → 2019-12-23 14:39:53.662522-05</v>
      </c>
      <c r="C50" s="264">
        <f>'TNT datetime (expanded)'!F99</f>
        <v>0</v>
      </c>
      <c r="D50" s="265">
        <f>'TNT datetime (expanded)'!G99</f>
        <v>1</v>
      </c>
      <c r="E50" s="264">
        <f>'TNT datetime (expanded)'!K99</f>
        <v>0</v>
      </c>
    </row>
    <row r="51" spans="2:5" ht="15">
      <c r="B51" s="164" t="str">
        <f>'TNT datetime (expanded)'!D111</f>
        <v>timeofday() → Mon Dec 23 14:39:53.662522 2019 EST</v>
      </c>
      <c r="C51" s="264">
        <f>'TNT datetime (expanded)'!F111</f>
        <v>0</v>
      </c>
      <c r="D51" s="265">
        <f>'TNT datetime (expanded)'!G111</f>
        <v>1</v>
      </c>
      <c r="E51" s="264">
        <f>'TNT datetime (expanded)'!K111</f>
        <v>0</v>
      </c>
    </row>
    <row r="52" spans="2:5" ht="15">
      <c r="B52" s="164" t="str">
        <f>'TNT datetime (expanded)'!D114</f>
        <v>transaction_timestamp() → 2019-12-23 14:39:53.662522-05</v>
      </c>
      <c r="C52" s="264">
        <f>'TNT datetime (expanded)'!F114</f>
        <v>0</v>
      </c>
      <c r="D52" s="265">
        <f>'TNT datetime (expanded)'!G114</f>
        <v>1</v>
      </c>
      <c r="E52" s="264">
        <f>'TNT datetime (expanded)'!K114</f>
        <v>0</v>
      </c>
    </row>
    <row r="53" spans="2:5" ht="15">
      <c r="B53" s="164" t="str">
        <f>'TNT datetime (expanded)'!D122</f>
        <v>TO_DATE('98-DEC-25 17:30','YY-MON-DD HH24:MI')</v>
      </c>
      <c r="C53" s="264">
        <f>'TNT datetime (expanded)'!F122</f>
        <v>0</v>
      </c>
      <c r="D53" s="265">
        <f>'TNT datetime (expanded)'!G122</f>
        <v>0</v>
      </c>
      <c r="E53" s="264">
        <f>'TNT datetime (expanded)'!K122</f>
        <v>0</v>
      </c>
    </row>
    <row r="54" spans="2:5" ht="15">
      <c r="B54" s="164" t="str">
        <f>'TNT datetime (expanded)'!D124</f>
        <v>TO_TIMESTAMP('19-FEB-2004', 'DD-MON-YYYY') -&gt; 19-FEB-04 12.00.00.000000 AM</v>
      </c>
      <c r="C54" s="264">
        <f>'TNT datetime (expanded)'!F124</f>
        <v>0</v>
      </c>
      <c r="D54" s="265">
        <f>'TNT datetime (expanded)'!G124</f>
        <v>0</v>
      </c>
      <c r="E54" s="264">
        <f>'TNT datetime (expanded)'!K124</f>
        <v>0</v>
      </c>
    </row>
    <row r="55" spans="2:5" ht="15">
      <c r="B55" s="164" t="str">
        <f>'TNT datetime (expanded)'!D125</f>
        <v>to_timestamp(1284352323) → 2010-09-13 04:32:03+00</v>
      </c>
      <c r="C55" s="264">
        <f>'TNT datetime (expanded)'!F125</f>
        <v>0</v>
      </c>
      <c r="D55" s="265">
        <f>'TNT datetime (expanded)'!G125</f>
        <v>1</v>
      </c>
      <c r="E55" s="264">
        <f>'TNT datetime (expanded)'!K125</f>
        <v>0</v>
      </c>
    </row>
    <row r="56" spans="2:5" ht="15">
      <c r="B56" s="164" t="str">
        <f>'TNT datetime (expanded)'!D134</f>
        <v>DATE '2001-02-16', DATE '2001-12-21') OVERLAPS (DATE '2001-10-30', DATE '2002-10-30')</v>
      </c>
      <c r="C56" s="264">
        <f>'TNT datetime (expanded)'!F134</f>
        <v>1</v>
      </c>
      <c r="D56" s="265">
        <f>'TNT datetime (expanded)'!G134</f>
        <v>1</v>
      </c>
      <c r="E56" s="264">
        <f>'TNT datetime (expanded)'!K134</f>
        <v>1</v>
      </c>
    </row>
    <row r="57" spans="2:5" ht="15">
      <c r="B57" s="164" t="str">
        <f>'TNT datetime (expanded)'!D135</f>
        <v>DATE '2001-02-16', INTERVAL '100 days') OVERLAPS (DATE '2001-10-30', DATE '2002-10-30')</v>
      </c>
      <c r="C57" s="264">
        <f>'TNT datetime (expanded)'!F135</f>
        <v>1</v>
      </c>
      <c r="D57" s="265">
        <f>'TNT datetime (expanded)'!G135</f>
        <v>1</v>
      </c>
      <c r="E57" s="264">
        <f>'TNT datetime (expanded)'!K135</f>
        <v>1</v>
      </c>
    </row>
  </sheetData>
  <pageMargins left="0.7" right="0.7" top="0.75" bottom="0.75" header="0.3" footer="0.3"/>
  <pageSetup paperSize="9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J33"/>
  <sheetViews>
    <sheetView topLeftCell="A10" workbookViewId="0">
      <selection activeCell="I23" sqref="I23"/>
    </sheetView>
  </sheetViews>
  <sheetFormatPr defaultRowHeight="14.45"/>
  <cols>
    <col min="2" max="2" width="37.28515625" customWidth="1"/>
    <col min="3" max="3" width="27.42578125" customWidth="1"/>
    <col min="4" max="4" width="48" customWidth="1"/>
    <col min="5" max="5" width="24.28515625" customWidth="1"/>
    <col min="6" max="6" width="10.28515625" customWidth="1"/>
    <col min="7" max="7" width="11.7109375" customWidth="1"/>
    <col min="8" max="9" width="8.7109375" customWidth="1"/>
  </cols>
  <sheetData>
    <row r="2" spans="1:10">
      <c r="B2" s="45" t="s">
        <v>551</v>
      </c>
      <c r="C2" s="62" t="s">
        <v>552</v>
      </c>
      <c r="D2" s="66"/>
      <c r="F2" t="s">
        <v>368</v>
      </c>
      <c r="G2" t="s">
        <v>369</v>
      </c>
      <c r="H2" t="s">
        <v>370</v>
      </c>
      <c r="I2" t="s">
        <v>371</v>
      </c>
      <c r="J2" t="s">
        <v>372</v>
      </c>
    </row>
    <row r="3" spans="1:10">
      <c r="B3" s="63" t="s">
        <v>5</v>
      </c>
      <c r="C3" s="63"/>
      <c r="D3" s="63"/>
      <c r="G3">
        <v>1</v>
      </c>
    </row>
    <row r="4" spans="1:10">
      <c r="B4" s="63" t="s">
        <v>553</v>
      </c>
      <c r="D4" s="155" t="s">
        <v>554</v>
      </c>
      <c r="G4">
        <v>1</v>
      </c>
      <c r="I4">
        <v>1</v>
      </c>
      <c r="J4">
        <v>1</v>
      </c>
    </row>
    <row r="5" spans="1:10">
      <c r="D5" s="58" t="s">
        <v>555</v>
      </c>
      <c r="G5">
        <v>1</v>
      </c>
      <c r="I5">
        <v>1</v>
      </c>
      <c r="J5">
        <v>1</v>
      </c>
    </row>
    <row r="6" spans="1:10">
      <c r="D6" s="58" t="s">
        <v>556</v>
      </c>
      <c r="G6">
        <v>1</v>
      </c>
      <c r="I6">
        <v>1</v>
      </c>
      <c r="J6">
        <v>1</v>
      </c>
    </row>
    <row r="7" spans="1:10">
      <c r="D7" s="58" t="s">
        <v>557</v>
      </c>
      <c r="G7">
        <v>1</v>
      </c>
      <c r="I7">
        <v>1</v>
      </c>
      <c r="J7">
        <v>1</v>
      </c>
    </row>
    <row r="8" spans="1:10">
      <c r="D8" s="58" t="s">
        <v>558</v>
      </c>
      <c r="G8">
        <v>1</v>
      </c>
      <c r="I8">
        <v>1</v>
      </c>
      <c r="J8">
        <v>1</v>
      </c>
    </row>
    <row r="10" spans="1:10">
      <c r="C10" s="62" t="s">
        <v>559</v>
      </c>
    </row>
    <row r="11" spans="1:10">
      <c r="B11" s="59" t="s">
        <v>560</v>
      </c>
      <c r="G11">
        <v>1</v>
      </c>
    </row>
    <row r="12" spans="1:10">
      <c r="B12" s="59" t="s">
        <v>561</v>
      </c>
      <c r="G12">
        <v>1</v>
      </c>
    </row>
    <row r="13" spans="1:10">
      <c r="B13" s="59" t="s">
        <v>562</v>
      </c>
      <c r="G13">
        <v>1</v>
      </c>
    </row>
    <row r="14" spans="1:10">
      <c r="B14" s="59" t="s">
        <v>563</v>
      </c>
      <c r="G14">
        <v>1</v>
      </c>
    </row>
    <row r="15" spans="1:10">
      <c r="B15" s="59" t="s">
        <v>564</v>
      </c>
      <c r="G15">
        <v>1</v>
      </c>
    </row>
    <row r="16" spans="1:10">
      <c r="A16" s="10"/>
      <c r="B16" s="156" t="s">
        <v>565</v>
      </c>
      <c r="C16" s="157"/>
      <c r="D16" s="10"/>
      <c r="G16">
        <v>1</v>
      </c>
    </row>
    <row r="17" spans="1:10">
      <c r="A17" s="10"/>
      <c r="B17" s="156" t="s">
        <v>566</v>
      </c>
      <c r="C17" s="157"/>
      <c r="D17" s="10"/>
      <c r="G17">
        <v>1</v>
      </c>
    </row>
    <row r="18" spans="1:10">
      <c r="A18" s="10"/>
      <c r="B18" s="156" t="s">
        <v>567</v>
      </c>
      <c r="C18" s="157"/>
      <c r="D18" s="10"/>
      <c r="G18">
        <v>1</v>
      </c>
    </row>
    <row r="19" spans="1:10">
      <c r="A19" s="10"/>
      <c r="B19" s="156" t="s">
        <v>568</v>
      </c>
      <c r="C19" s="157"/>
      <c r="D19" s="10"/>
      <c r="G19">
        <v>1</v>
      </c>
    </row>
    <row r="20" spans="1:10">
      <c r="A20" s="10"/>
      <c r="B20" s="156" t="s">
        <v>569</v>
      </c>
      <c r="C20" s="157"/>
      <c r="D20" s="10"/>
      <c r="G20">
        <v>1</v>
      </c>
    </row>
    <row r="21" spans="1:10">
      <c r="A21" s="10"/>
      <c r="B21" s="10"/>
      <c r="C21" s="10"/>
      <c r="D21" s="10"/>
      <c r="G21">
        <v>1</v>
      </c>
    </row>
    <row r="22" spans="1:10">
      <c r="C22" s="62" t="s">
        <v>570</v>
      </c>
    </row>
    <row r="23" spans="1:10">
      <c r="B23" t="s">
        <v>571</v>
      </c>
      <c r="C23" t="s">
        <v>572</v>
      </c>
      <c r="D23" t="s">
        <v>573</v>
      </c>
      <c r="I23">
        <v>1</v>
      </c>
    </row>
    <row r="24" spans="1:10">
      <c r="B24" t="s">
        <v>574</v>
      </c>
      <c r="C24" t="s">
        <v>575</v>
      </c>
      <c r="I24">
        <v>1</v>
      </c>
    </row>
    <row r="25" spans="1:10">
      <c r="B25" t="s">
        <v>576</v>
      </c>
      <c r="C25" t="s">
        <v>577</v>
      </c>
      <c r="I25">
        <v>1</v>
      </c>
    </row>
    <row r="26" spans="1:10">
      <c r="B26" t="s">
        <v>578</v>
      </c>
      <c r="C26" t="s">
        <v>579</v>
      </c>
      <c r="I26">
        <v>1</v>
      </c>
    </row>
    <row r="27" spans="1:10">
      <c r="B27" t="s">
        <v>580</v>
      </c>
      <c r="I27">
        <v>1</v>
      </c>
    </row>
    <row r="29" spans="1:10">
      <c r="B29" t="s">
        <v>581</v>
      </c>
      <c r="C29" t="s">
        <v>582</v>
      </c>
      <c r="H29">
        <v>1</v>
      </c>
    </row>
    <row r="30" spans="1:10">
      <c r="C30" s="62" t="s">
        <v>583</v>
      </c>
    </row>
    <row r="31" spans="1:10">
      <c r="B31" s="58" t="s">
        <v>584</v>
      </c>
      <c r="C31" t="s">
        <v>585</v>
      </c>
      <c r="J31">
        <v>1</v>
      </c>
    </row>
    <row r="32" spans="1:10">
      <c r="B32" s="58" t="s">
        <v>586</v>
      </c>
      <c r="C32" t="s">
        <v>587</v>
      </c>
      <c r="J32">
        <v>1</v>
      </c>
    </row>
    <row r="33" spans="2:10">
      <c r="B33" s="58" t="s">
        <v>588</v>
      </c>
      <c r="C33" t="s">
        <v>589</v>
      </c>
      <c r="J33">
        <v>1</v>
      </c>
    </row>
  </sheetData>
  <hyperlinks>
    <hyperlink ref="C10" r:id="rId1" xr:uid="{00000000-0004-0000-1400-000000000000}"/>
    <hyperlink ref="C2" r:id="rId2" xr:uid="{00000000-0004-0000-1400-000001000000}"/>
    <hyperlink ref="C22" r:id="rId3" location="function_uuid" xr:uid="{00000000-0004-0000-1400-000002000000}"/>
    <hyperlink ref="C30" r:id="rId4" xr:uid="{00000000-0004-0000-1400-000003000000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2:I30"/>
  <sheetViews>
    <sheetView showGridLines="0" workbookViewId="0">
      <selection activeCell="K28" sqref="K28"/>
    </sheetView>
  </sheetViews>
  <sheetFormatPr defaultRowHeight="14.45"/>
  <cols>
    <col min="2" max="2" width="46.7109375" style="17" customWidth="1"/>
    <col min="3" max="7" width="4.28515625" customWidth="1"/>
  </cols>
  <sheetData>
    <row r="2" spans="2:9">
      <c r="B2" s="158"/>
      <c r="C2" s="10"/>
      <c r="D2" s="10"/>
      <c r="E2" s="10"/>
      <c r="F2" s="10"/>
      <c r="G2" s="10"/>
      <c r="H2" s="10"/>
      <c r="I2" s="10"/>
    </row>
    <row r="3" spans="2:9" s="89" customFormat="1" ht="55.15">
      <c r="B3" s="159"/>
      <c r="C3" s="250" t="str">
        <f>'SQL uuid all'!F2</f>
        <v>ISO SQL</v>
      </c>
      <c r="D3" s="250" t="str">
        <f>'SQL uuid all'!G2</f>
        <v>PostgreSQL</v>
      </c>
      <c r="E3" s="250" t="str">
        <f>'SQL uuid all'!H2</f>
        <v>Oracle</v>
      </c>
      <c r="F3" s="250" t="str">
        <f>'SQL uuid all'!I2</f>
        <v>MySQL</v>
      </c>
      <c r="G3" s="250" t="str">
        <f>'SQL uuid all'!J2</f>
        <v>SQLite</v>
      </c>
    </row>
    <row r="4" spans="2:9" ht="16.899999999999999">
      <c r="B4" s="251" t="str">
        <f>'SQL uuid all'!B3</f>
        <v>uuid</v>
      </c>
      <c r="C4" s="160">
        <f>'SQL uuid all'!F3</f>
        <v>0</v>
      </c>
      <c r="D4" s="160">
        <f>'SQL uuid all'!G3</f>
        <v>1</v>
      </c>
      <c r="E4" s="160">
        <f>'SQL uuid all'!H3</f>
        <v>0</v>
      </c>
      <c r="F4" s="160">
        <f>'SQL uuid all'!I3</f>
        <v>0</v>
      </c>
      <c r="G4" s="160">
        <f>'SQL uuid all'!J3</f>
        <v>0</v>
      </c>
    </row>
    <row r="5" spans="2:9" ht="16.899999999999999">
      <c r="B5" s="251"/>
      <c r="C5" s="160"/>
      <c r="D5" s="160"/>
      <c r="E5" s="160"/>
      <c r="F5" s="160"/>
      <c r="G5" s="160"/>
    </row>
    <row r="6" spans="2:9" ht="16.899999999999999">
      <c r="B6" s="251" t="str">
        <f>'SQL uuid all'!D4</f>
        <v>'a0eebc99-9c0b-4ef8-bb6d-6bb9bd380a11'</v>
      </c>
      <c r="C6" s="160">
        <f>'SQL uuid all'!F4</f>
        <v>0</v>
      </c>
      <c r="D6" s="160">
        <f>'SQL uuid all'!G4</f>
        <v>1</v>
      </c>
      <c r="E6" s="160">
        <f>'SQL uuid all'!H4</f>
        <v>0</v>
      </c>
      <c r="F6" s="160">
        <f>'SQL uuid all'!I4</f>
        <v>1</v>
      </c>
      <c r="G6" s="160">
        <f>'SQL uuid all'!J4</f>
        <v>1</v>
      </c>
    </row>
    <row r="7" spans="2:9" ht="16.899999999999999">
      <c r="B7" s="251" t="str">
        <f>'SQL uuid all'!D5</f>
        <v>{a0eebc99-9c0b-4ef8-bb6d-6bb9bd380a11}</v>
      </c>
      <c r="C7" s="160">
        <f>'SQL uuid all'!F5</f>
        <v>0</v>
      </c>
      <c r="D7" s="160">
        <f>'SQL uuid all'!G5</f>
        <v>1</v>
      </c>
      <c r="E7" s="160">
        <f>'SQL uuid all'!H5</f>
        <v>0</v>
      </c>
      <c r="F7" s="160">
        <f>'SQL uuid all'!I5</f>
        <v>1</v>
      </c>
      <c r="G7" s="160">
        <f>'SQL uuid all'!J5</f>
        <v>1</v>
      </c>
    </row>
    <row r="8" spans="2:9" ht="16.899999999999999">
      <c r="B8" s="251" t="str">
        <f>'SQL uuid all'!D6</f>
        <v>a0eebc999c0b4ef8bb6d6bb9bd380a11</v>
      </c>
      <c r="C8" s="160">
        <f>'SQL uuid all'!F6</f>
        <v>0</v>
      </c>
      <c r="D8" s="160">
        <f>'SQL uuid all'!G6</f>
        <v>1</v>
      </c>
      <c r="E8" s="160">
        <f>'SQL uuid all'!H6</f>
        <v>0</v>
      </c>
      <c r="F8" s="160">
        <f>'SQL uuid all'!I6</f>
        <v>1</v>
      </c>
      <c r="G8" s="160">
        <f>'SQL uuid all'!J6</f>
        <v>1</v>
      </c>
    </row>
    <row r="9" spans="2:9" ht="16.899999999999999">
      <c r="B9" s="251" t="str">
        <f>'SQL uuid all'!D7</f>
        <v>a0ee-bc99-9c0b-4ef8-bb6d-6bb9-bd38-0a11</v>
      </c>
      <c r="C9" s="160">
        <f>'SQL uuid all'!F7</f>
        <v>0</v>
      </c>
      <c r="D9" s="160">
        <f>'SQL uuid all'!G7</f>
        <v>1</v>
      </c>
      <c r="E9" s="160">
        <f>'SQL uuid all'!H7</f>
        <v>0</v>
      </c>
      <c r="F9" s="160">
        <f>'SQL uuid all'!I7</f>
        <v>1</v>
      </c>
      <c r="G9" s="160">
        <f>'SQL uuid all'!J7</f>
        <v>1</v>
      </c>
    </row>
    <row r="10" spans="2:9" ht="16.899999999999999">
      <c r="B10" s="251" t="str">
        <f>'SQL uuid all'!D8</f>
        <v>{a0eebc99-9c0b4ef8-bb6d6bb9-bd380a11}</v>
      </c>
      <c r="C10" s="160">
        <f>'SQL uuid all'!F8</f>
        <v>0</v>
      </c>
      <c r="D10" s="160">
        <f>'SQL uuid all'!G8</f>
        <v>1</v>
      </c>
      <c r="E10" s="160">
        <f>'SQL uuid all'!H8</f>
        <v>0</v>
      </c>
      <c r="F10" s="160">
        <f>'SQL uuid all'!I8</f>
        <v>1</v>
      </c>
      <c r="G10" s="160">
        <f>'SQL uuid all'!J8</f>
        <v>1</v>
      </c>
    </row>
    <row r="11" spans="2:9" ht="16.899999999999999">
      <c r="B11" s="251" t="str">
        <f>'SQL uuid all'!B11</f>
        <v>uuid_generate_v1()</v>
      </c>
      <c r="C11" s="160">
        <f>'SQL uuid all'!F11</f>
        <v>0</v>
      </c>
      <c r="D11" s="160">
        <f>'SQL uuid all'!G11</f>
        <v>1</v>
      </c>
      <c r="E11" s="160">
        <f>'SQL uuid all'!H11</f>
        <v>0</v>
      </c>
      <c r="F11" s="160">
        <f>'SQL uuid all'!I11</f>
        <v>0</v>
      </c>
      <c r="G11" s="160">
        <f>'SQL uuid all'!J11</f>
        <v>0</v>
      </c>
    </row>
    <row r="12" spans="2:9" ht="16.899999999999999">
      <c r="B12" s="251" t="str">
        <f>'SQL uuid all'!B12</f>
        <v>uuid_generate_v1mc()</v>
      </c>
      <c r="C12" s="160">
        <f>'SQL uuid all'!F12</f>
        <v>0</v>
      </c>
      <c r="D12" s="160">
        <f>'SQL uuid all'!G12</f>
        <v>1</v>
      </c>
      <c r="E12" s="160">
        <f>'SQL uuid all'!H12</f>
        <v>0</v>
      </c>
      <c r="F12" s="160">
        <f>'SQL uuid all'!I12</f>
        <v>0</v>
      </c>
      <c r="G12" s="160">
        <f>'SQL uuid all'!J12</f>
        <v>0</v>
      </c>
    </row>
    <row r="13" spans="2:9" ht="16.899999999999999">
      <c r="B13" s="251" t="str">
        <f>'SQL uuid all'!B13</f>
        <v>uuid_generate_v3(namespace uuid, name text)</v>
      </c>
      <c r="C13" s="160">
        <f>'SQL uuid all'!F13</f>
        <v>0</v>
      </c>
      <c r="D13" s="160">
        <f>'SQL uuid all'!G13</f>
        <v>1</v>
      </c>
      <c r="E13" s="160">
        <f>'SQL uuid all'!H13</f>
        <v>0</v>
      </c>
      <c r="F13" s="160">
        <f>'SQL uuid all'!I13</f>
        <v>0</v>
      </c>
      <c r="G13" s="160">
        <f>'SQL uuid all'!J13</f>
        <v>0</v>
      </c>
    </row>
    <row r="14" spans="2:9" ht="16.899999999999999">
      <c r="B14" s="251" t="str">
        <f>'SQL uuid all'!B14</f>
        <v>uuid_generate_v4()</v>
      </c>
      <c r="C14" s="160">
        <f>'SQL uuid all'!F14</f>
        <v>0</v>
      </c>
      <c r="D14" s="160">
        <f>'SQL uuid all'!G14</f>
        <v>1</v>
      </c>
      <c r="E14" s="160">
        <f>'SQL uuid all'!H14</f>
        <v>0</v>
      </c>
      <c r="F14" s="160">
        <f>'SQL uuid all'!I14</f>
        <v>0</v>
      </c>
      <c r="G14" s="160">
        <f>'SQL uuid all'!J14</f>
        <v>0</v>
      </c>
    </row>
    <row r="15" spans="2:9" ht="16.899999999999999">
      <c r="B15" s="251" t="str">
        <f>'SQL uuid all'!B15</f>
        <v>uuid_generate_v5(namespace uuid, name text)</v>
      </c>
      <c r="C15" s="160">
        <f>'SQL uuid all'!F15</f>
        <v>0</v>
      </c>
      <c r="D15" s="160">
        <f>'SQL uuid all'!G15</f>
        <v>1</v>
      </c>
      <c r="E15" s="160">
        <f>'SQL uuid all'!H15</f>
        <v>0</v>
      </c>
      <c r="F15" s="160">
        <f>'SQL uuid all'!I15</f>
        <v>0</v>
      </c>
      <c r="G15" s="160">
        <f>'SQL uuid all'!J15</f>
        <v>0</v>
      </c>
    </row>
    <row r="16" spans="2:9" ht="16.899999999999999">
      <c r="B16" s="251" t="str">
        <f>'SQL uuid all'!B16</f>
        <v>uuid_nil()</v>
      </c>
      <c r="C16" s="160">
        <f>'SQL uuid all'!F16</f>
        <v>0</v>
      </c>
      <c r="D16" s="160">
        <f>'SQL uuid all'!G16</f>
        <v>1</v>
      </c>
      <c r="E16" s="160">
        <f>'SQL uuid all'!H16</f>
        <v>0</v>
      </c>
      <c r="F16" s="160">
        <f>'SQL uuid all'!I16</f>
        <v>0</v>
      </c>
      <c r="G16" s="160">
        <f>'SQL uuid all'!J16</f>
        <v>0</v>
      </c>
    </row>
    <row r="17" spans="2:7" ht="16.899999999999999">
      <c r="B17" s="251" t="str">
        <f>'SQL uuid all'!B17</f>
        <v>uuid_ns_dns()</v>
      </c>
      <c r="C17" s="160">
        <f>'SQL uuid all'!F17</f>
        <v>0</v>
      </c>
      <c r="D17" s="160">
        <f>'SQL uuid all'!G17</f>
        <v>1</v>
      </c>
      <c r="E17" s="160">
        <f>'SQL uuid all'!H17</f>
        <v>0</v>
      </c>
      <c r="F17" s="160">
        <f>'SQL uuid all'!I17</f>
        <v>0</v>
      </c>
      <c r="G17" s="160">
        <f>'SQL uuid all'!J17</f>
        <v>0</v>
      </c>
    </row>
    <row r="18" spans="2:7" ht="16.899999999999999">
      <c r="B18" s="251" t="str">
        <f>'SQL uuid all'!B18</f>
        <v>uuid_ns_url()</v>
      </c>
      <c r="C18" s="160">
        <f>'SQL uuid all'!F18</f>
        <v>0</v>
      </c>
      <c r="D18" s="160">
        <f>'SQL uuid all'!G18</f>
        <v>1</v>
      </c>
      <c r="E18" s="160">
        <f>'SQL uuid all'!H18</f>
        <v>0</v>
      </c>
      <c r="F18" s="160">
        <f>'SQL uuid all'!I18</f>
        <v>0</v>
      </c>
      <c r="G18" s="160">
        <f>'SQL uuid all'!J18</f>
        <v>0</v>
      </c>
    </row>
    <row r="19" spans="2:7" ht="16.899999999999999">
      <c r="B19" s="251" t="str">
        <f>'SQL uuid all'!B19</f>
        <v>uuid_ns_oid()</v>
      </c>
      <c r="C19" s="160">
        <f>'SQL uuid all'!F19</f>
        <v>0</v>
      </c>
      <c r="D19" s="160">
        <f>'SQL uuid all'!G19</f>
        <v>1</v>
      </c>
      <c r="E19" s="160">
        <f>'SQL uuid all'!H19</f>
        <v>0</v>
      </c>
      <c r="F19" s="160">
        <f>'SQL uuid all'!I19</f>
        <v>0</v>
      </c>
      <c r="G19" s="160">
        <f>'SQL uuid all'!J19</f>
        <v>0</v>
      </c>
    </row>
    <row r="20" spans="2:7" ht="16.899999999999999">
      <c r="B20" s="251" t="str">
        <f>'SQL uuid all'!B20</f>
        <v>uuid_ns_x500()</v>
      </c>
      <c r="C20" s="160">
        <f>'SQL uuid all'!F20</f>
        <v>0</v>
      </c>
      <c r="D20" s="160">
        <f>'SQL uuid all'!G20</f>
        <v>1</v>
      </c>
      <c r="E20" s="160">
        <f>'SQL uuid all'!H20</f>
        <v>0</v>
      </c>
      <c r="F20" s="160">
        <f>'SQL uuid all'!I20</f>
        <v>0</v>
      </c>
      <c r="G20" s="160">
        <f>'SQL uuid all'!J20</f>
        <v>0</v>
      </c>
    </row>
    <row r="21" spans="2:7" ht="16.899999999999999">
      <c r="B21" s="251" t="str">
        <f>'SQL uuid all'!B23</f>
        <v>UUID()</v>
      </c>
      <c r="C21" s="160">
        <f>'SQL uuid all'!F23</f>
        <v>0</v>
      </c>
      <c r="D21" s="160">
        <f>'SQL uuid all'!G23</f>
        <v>0</v>
      </c>
      <c r="E21" s="160">
        <f>'SQL uuid all'!H23</f>
        <v>0</v>
      </c>
      <c r="F21" s="160">
        <f>'SQL uuid all'!I23</f>
        <v>1</v>
      </c>
      <c r="G21" s="160">
        <f>'SQL uuid all'!J23</f>
        <v>0</v>
      </c>
    </row>
    <row r="22" spans="2:7" ht="16.899999999999999">
      <c r="B22" s="251" t="str">
        <f>'SQL uuid all'!B24</f>
        <v>UUID_SHORT()</v>
      </c>
      <c r="C22" s="160">
        <f>'SQL uuid all'!F24</f>
        <v>0</v>
      </c>
      <c r="D22" s="160">
        <f>'SQL uuid all'!G24</f>
        <v>0</v>
      </c>
      <c r="E22" s="160">
        <f>'SQL uuid all'!H24</f>
        <v>0</v>
      </c>
      <c r="F22" s="160">
        <f>'SQL uuid all'!I24</f>
        <v>1</v>
      </c>
      <c r="G22" s="160">
        <f>'SQL uuid all'!J24</f>
        <v>0</v>
      </c>
    </row>
    <row r="23" spans="2:7" ht="16.899999999999999">
      <c r="B23" s="251" t="str">
        <f>'SQL uuid all'!B25</f>
        <v>UUID_TO_BIN(string_uuid [, swap_flag] )</v>
      </c>
      <c r="C23" s="160">
        <f>'SQL uuid all'!F25</f>
        <v>0</v>
      </c>
      <c r="D23" s="160">
        <f>'SQL uuid all'!G25</f>
        <v>0</v>
      </c>
      <c r="E23" s="160">
        <f>'SQL uuid all'!H25</f>
        <v>0</v>
      </c>
      <c r="F23" s="160">
        <f>'SQL uuid all'!I25</f>
        <v>1</v>
      </c>
      <c r="G23" s="160">
        <f>'SQL uuid all'!J25</f>
        <v>0</v>
      </c>
    </row>
    <row r="24" spans="2:7" ht="16.899999999999999">
      <c r="B24" s="251" t="str">
        <f>'SQL uuid all'!B26</f>
        <v>BIN_TO_UUID(binary_uuid [, swap_flag] )</v>
      </c>
      <c r="C24" s="160">
        <f>'SQL uuid all'!F26</f>
        <v>0</v>
      </c>
      <c r="D24" s="160">
        <f>'SQL uuid all'!G26</f>
        <v>0</v>
      </c>
      <c r="E24" s="160">
        <f>'SQL uuid all'!H26</f>
        <v>0</v>
      </c>
      <c r="F24" s="160">
        <f>'SQL uuid all'!I26</f>
        <v>1</v>
      </c>
      <c r="G24" s="160">
        <f>'SQL uuid all'!J26</f>
        <v>0</v>
      </c>
    </row>
    <row r="25" spans="2:7" ht="16.899999999999999">
      <c r="B25" s="251" t="str">
        <f>'SQL uuid all'!B27</f>
        <v>IS_UUID(string_uuid)</v>
      </c>
      <c r="C25" s="160">
        <f>'SQL uuid all'!F27</f>
        <v>0</v>
      </c>
      <c r="D25" s="160">
        <f>'SQL uuid all'!G27</f>
        <v>0</v>
      </c>
      <c r="E25" s="160">
        <f>'SQL uuid all'!H27</f>
        <v>0</v>
      </c>
      <c r="F25" s="160">
        <f>'SQL uuid all'!I27</f>
        <v>1</v>
      </c>
      <c r="G25" s="160">
        <f>'SQL uuid all'!J27</f>
        <v>0</v>
      </c>
    </row>
    <row r="26" spans="2:7" ht="16.899999999999999">
      <c r="B26" s="252" t="str">
        <f>'SQL uuid all'!B29</f>
        <v>SYS_GUID()</v>
      </c>
      <c r="C26" s="160">
        <f>'SQL uuid all'!F29</f>
        <v>0</v>
      </c>
      <c r="D26" s="160">
        <f>'SQL uuid all'!G29</f>
        <v>0</v>
      </c>
      <c r="E26" s="160">
        <f>'SQL uuid all'!H29</f>
        <v>1</v>
      </c>
      <c r="F26" s="160">
        <f>'SQL uuid all'!I29</f>
        <v>0</v>
      </c>
      <c r="G26" s="160">
        <f>'SQL uuid all'!J29</f>
        <v>0</v>
      </c>
    </row>
    <row r="27" spans="2:7" ht="16.899999999999999">
      <c r="B27" s="253" t="str">
        <f>'SQL uuid all'!B31</f>
        <v>uuid()</v>
      </c>
      <c r="C27" s="160">
        <f>'SQL uuid all'!F31</f>
        <v>0</v>
      </c>
      <c r="D27" s="160">
        <f>'SQL uuid all'!G31</f>
        <v>0</v>
      </c>
      <c r="E27" s="160">
        <f>'SQL uuid all'!H31</f>
        <v>0</v>
      </c>
      <c r="F27" s="160">
        <f>'SQL uuid all'!I31</f>
        <v>0</v>
      </c>
      <c r="G27" s="160">
        <f>'SQL uuid all'!J31</f>
        <v>1</v>
      </c>
    </row>
    <row r="28" spans="2:7" ht="16.899999999999999">
      <c r="B28" s="253" t="str">
        <f>'SQL uuid all'!B32</f>
        <v>uuid_str( blob_uuid )</v>
      </c>
      <c r="C28" s="160">
        <f>'SQL uuid all'!F32</f>
        <v>0</v>
      </c>
      <c r="D28" s="160">
        <f>'SQL uuid all'!G32</f>
        <v>0</v>
      </c>
      <c r="E28" s="160">
        <f>'SQL uuid all'!H32</f>
        <v>0</v>
      </c>
      <c r="F28" s="160">
        <f>'SQL uuid all'!I32</f>
        <v>0</v>
      </c>
      <c r="G28" s="160">
        <f>'SQL uuid all'!J32</f>
        <v>1</v>
      </c>
    </row>
    <row r="29" spans="2:7" ht="16.899999999999999">
      <c r="B29" s="253" t="str">
        <f>'SQL uuid all'!B33</f>
        <v xml:space="preserve">uuid_blob( uuid_str ) </v>
      </c>
      <c r="C29" s="160">
        <f>'SQL uuid all'!F33</f>
        <v>0</v>
      </c>
      <c r="D29" s="160">
        <f>'SQL uuid all'!G33</f>
        <v>0</v>
      </c>
      <c r="E29" s="160">
        <f>'SQL uuid all'!H33</f>
        <v>0</v>
      </c>
      <c r="F29" s="160">
        <f>'SQL uuid all'!I33</f>
        <v>0</v>
      </c>
      <c r="G29" s="160">
        <f>'SQL uuid all'!J33</f>
        <v>1</v>
      </c>
    </row>
    <row r="30" spans="2:7" ht="16.899999999999999">
      <c r="B30" s="43"/>
      <c r="C30" s="161"/>
      <c r="D30" s="161"/>
      <c r="E30" s="161"/>
      <c r="F30" s="161"/>
      <c r="G30" s="161"/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J33"/>
  <sheetViews>
    <sheetView topLeftCell="A4" workbookViewId="0">
      <selection activeCell="E39" sqref="E39"/>
    </sheetView>
  </sheetViews>
  <sheetFormatPr defaultRowHeight="14.45"/>
  <cols>
    <col min="2" max="2" width="37.28515625" customWidth="1"/>
    <col min="3" max="3" width="27.42578125" customWidth="1"/>
    <col min="4" max="4" width="48" customWidth="1"/>
    <col min="5" max="5" width="10.28515625" customWidth="1"/>
    <col min="6" max="6" width="11.7109375" customWidth="1"/>
    <col min="7" max="8" width="8.7109375" customWidth="1"/>
  </cols>
  <sheetData>
    <row r="2" spans="1:10">
      <c r="B2" s="45" t="s">
        <v>551</v>
      </c>
      <c r="C2" s="62" t="s">
        <v>552</v>
      </c>
      <c r="D2" s="66"/>
      <c r="E2" t="s">
        <v>368</v>
      </c>
      <c r="F2" t="s">
        <v>369</v>
      </c>
      <c r="G2" t="s">
        <v>370</v>
      </c>
      <c r="H2" t="s">
        <v>371</v>
      </c>
      <c r="I2" t="s">
        <v>372</v>
      </c>
      <c r="J2" t="s">
        <v>550</v>
      </c>
    </row>
    <row r="3" spans="1:10">
      <c r="B3" s="63" t="s">
        <v>5</v>
      </c>
      <c r="C3" s="63"/>
      <c r="D3" s="63"/>
      <c r="F3">
        <v>1</v>
      </c>
    </row>
    <row r="4" spans="1:10">
      <c r="B4" s="155" t="s">
        <v>554</v>
      </c>
      <c r="F4">
        <v>1</v>
      </c>
      <c r="H4">
        <v>1</v>
      </c>
      <c r="I4">
        <v>1</v>
      </c>
      <c r="J4">
        <v>1</v>
      </c>
    </row>
    <row r="5" spans="1:10">
      <c r="B5" s="58" t="s">
        <v>555</v>
      </c>
      <c r="F5">
        <v>1</v>
      </c>
      <c r="H5">
        <v>1</v>
      </c>
      <c r="I5">
        <v>1</v>
      </c>
      <c r="J5">
        <v>1</v>
      </c>
    </row>
    <row r="6" spans="1:10">
      <c r="B6" s="58" t="s">
        <v>556</v>
      </c>
      <c r="F6">
        <v>1</v>
      </c>
      <c r="H6">
        <v>1</v>
      </c>
      <c r="I6">
        <v>1</v>
      </c>
      <c r="J6">
        <v>1</v>
      </c>
    </row>
    <row r="7" spans="1:10">
      <c r="B7" s="58" t="s">
        <v>557</v>
      </c>
      <c r="F7">
        <v>1</v>
      </c>
      <c r="H7">
        <v>1</v>
      </c>
      <c r="I7">
        <v>1</v>
      </c>
      <c r="J7">
        <v>1</v>
      </c>
    </row>
    <row r="8" spans="1:10">
      <c r="B8" s="58" t="s">
        <v>558</v>
      </c>
      <c r="F8">
        <v>1</v>
      </c>
      <c r="H8">
        <v>1</v>
      </c>
      <c r="I8">
        <v>1</v>
      </c>
      <c r="J8">
        <v>1</v>
      </c>
    </row>
    <row r="10" spans="1:10">
      <c r="C10" s="62" t="s">
        <v>559</v>
      </c>
    </row>
    <row r="11" spans="1:10">
      <c r="B11" s="59" t="s">
        <v>560</v>
      </c>
      <c r="F11">
        <v>1</v>
      </c>
    </row>
    <row r="12" spans="1:10">
      <c r="B12" s="59" t="s">
        <v>561</v>
      </c>
      <c r="F12">
        <v>1</v>
      </c>
    </row>
    <row r="13" spans="1:10">
      <c r="B13" s="59" t="s">
        <v>562</v>
      </c>
      <c r="F13">
        <v>1</v>
      </c>
    </row>
    <row r="14" spans="1:10">
      <c r="B14" s="59" t="s">
        <v>563</v>
      </c>
      <c r="F14">
        <v>1</v>
      </c>
    </row>
    <row r="15" spans="1:10">
      <c r="B15" s="59" t="s">
        <v>564</v>
      </c>
      <c r="F15">
        <v>1</v>
      </c>
    </row>
    <row r="16" spans="1:10">
      <c r="A16" s="10"/>
      <c r="B16" s="156" t="s">
        <v>565</v>
      </c>
      <c r="C16" s="157"/>
      <c r="D16" s="10"/>
      <c r="F16">
        <v>1</v>
      </c>
    </row>
    <row r="17" spans="1:10">
      <c r="A17" s="10"/>
      <c r="B17" s="156" t="s">
        <v>566</v>
      </c>
      <c r="C17" s="157"/>
      <c r="D17" s="10"/>
      <c r="F17">
        <v>1</v>
      </c>
    </row>
    <row r="18" spans="1:10">
      <c r="A18" s="10"/>
      <c r="B18" s="156" t="s">
        <v>567</v>
      </c>
      <c r="C18" s="157"/>
      <c r="D18" s="10"/>
      <c r="F18">
        <v>1</v>
      </c>
    </row>
    <row r="19" spans="1:10">
      <c r="A19" s="10"/>
      <c r="B19" s="156" t="s">
        <v>568</v>
      </c>
      <c r="C19" s="157"/>
      <c r="D19" s="10"/>
      <c r="F19">
        <v>1</v>
      </c>
    </row>
    <row r="20" spans="1:10">
      <c r="A20" s="10"/>
      <c r="B20" s="156" t="s">
        <v>569</v>
      </c>
      <c r="C20" s="157"/>
      <c r="D20" s="10"/>
      <c r="F20">
        <v>1</v>
      </c>
    </row>
    <row r="21" spans="1:10">
      <c r="A21" s="10"/>
      <c r="B21" s="10"/>
      <c r="C21" s="10"/>
      <c r="D21" s="10"/>
      <c r="F21">
        <v>1</v>
      </c>
    </row>
    <row r="22" spans="1:10">
      <c r="C22" s="62" t="s">
        <v>570</v>
      </c>
    </row>
    <row r="23" spans="1:10">
      <c r="B23" t="s">
        <v>571</v>
      </c>
      <c r="C23" t="s">
        <v>572</v>
      </c>
      <c r="D23" t="s">
        <v>573</v>
      </c>
      <c r="H23">
        <v>1</v>
      </c>
      <c r="J23">
        <v>1</v>
      </c>
    </row>
    <row r="24" spans="1:10">
      <c r="B24" t="s">
        <v>574</v>
      </c>
      <c r="C24" t="s">
        <v>575</v>
      </c>
      <c r="H24">
        <v>1</v>
      </c>
    </row>
    <row r="25" spans="1:10">
      <c r="B25" t="s">
        <v>576</v>
      </c>
      <c r="C25" t="s">
        <v>577</v>
      </c>
      <c r="H25">
        <v>1</v>
      </c>
    </row>
    <row r="26" spans="1:10">
      <c r="B26" t="s">
        <v>578</v>
      </c>
      <c r="C26" t="s">
        <v>579</v>
      </c>
      <c r="H26">
        <v>1</v>
      </c>
    </row>
    <row r="27" spans="1:10">
      <c r="B27" t="s">
        <v>580</v>
      </c>
      <c r="H27">
        <v>1</v>
      </c>
    </row>
    <row r="29" spans="1:10">
      <c r="B29" t="s">
        <v>581</v>
      </c>
      <c r="C29" t="s">
        <v>582</v>
      </c>
      <c r="G29">
        <v>1</v>
      </c>
    </row>
    <row r="30" spans="1:10">
      <c r="C30" s="62" t="s">
        <v>583</v>
      </c>
    </row>
    <row r="31" spans="1:10">
      <c r="B31" s="58" t="s">
        <v>584</v>
      </c>
      <c r="C31" t="s">
        <v>585</v>
      </c>
      <c r="H31">
        <v>1</v>
      </c>
      <c r="I31">
        <v>1</v>
      </c>
      <c r="J31">
        <v>1</v>
      </c>
    </row>
    <row r="32" spans="1:10">
      <c r="B32" s="58" t="s">
        <v>586</v>
      </c>
      <c r="C32" t="s">
        <v>587</v>
      </c>
      <c r="I32">
        <v>1</v>
      </c>
    </row>
    <row r="33" spans="2:9">
      <c r="B33" s="58" t="s">
        <v>588</v>
      </c>
      <c r="C33" t="s">
        <v>589</v>
      </c>
      <c r="I33">
        <v>1</v>
      </c>
    </row>
  </sheetData>
  <hyperlinks>
    <hyperlink ref="C10" r:id="rId1" xr:uid="{00000000-0004-0000-1600-000000000000}"/>
    <hyperlink ref="C2" r:id="rId2" xr:uid="{00000000-0004-0000-1600-000001000000}"/>
    <hyperlink ref="C22" r:id="rId3" location="function_uuid" xr:uid="{00000000-0004-0000-1600-000002000000}"/>
    <hyperlink ref="C30" r:id="rId4" xr:uid="{00000000-0004-0000-1600-000003000000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2:F22"/>
  <sheetViews>
    <sheetView showGridLines="0" topLeftCell="A3" workbookViewId="0">
      <selection activeCell="L27" sqref="L27"/>
    </sheetView>
  </sheetViews>
  <sheetFormatPr defaultRowHeight="14.45"/>
  <cols>
    <col min="2" max="2" width="39" customWidth="1"/>
    <col min="3" max="5" width="4.28515625" style="86" customWidth="1"/>
  </cols>
  <sheetData>
    <row r="2" spans="2:6">
      <c r="C2" s="166"/>
      <c r="D2" s="166"/>
      <c r="E2" s="166"/>
      <c r="F2" s="10"/>
    </row>
    <row r="3" spans="2:6" ht="52.9">
      <c r="B3" s="247"/>
      <c r="C3" s="254" t="str">
        <f>'TNT uuid'!F2</f>
        <v>PostgreSQL</v>
      </c>
      <c r="D3" s="254" t="str">
        <f>'TNT uuid'!I2</f>
        <v>SQLite</v>
      </c>
      <c r="E3" s="254" t="str">
        <f>'TNT uuid'!J2</f>
        <v>Tarantool</v>
      </c>
    </row>
    <row r="4" spans="2:6" ht="15">
      <c r="B4" s="249" t="str">
        <f>'TNT uuid'!B3</f>
        <v>uuid</v>
      </c>
      <c r="C4" s="183">
        <f>'TNT uuid'!F3</f>
        <v>1</v>
      </c>
      <c r="D4" s="183">
        <f>'TNT uuid'!I3</f>
        <v>0</v>
      </c>
      <c r="E4" s="182">
        <f>'TNT uuid'!J3</f>
        <v>0</v>
      </c>
    </row>
    <row r="5" spans="2:6" ht="15">
      <c r="B5" s="249" t="str">
        <f>'TNT uuid'!B4</f>
        <v>'a0eebc99-9c0b-4ef8-bb6d-6bb9bd380a11'</v>
      </c>
      <c r="C5" s="183">
        <f>'TNT uuid'!F4</f>
        <v>1</v>
      </c>
      <c r="D5" s="183">
        <f>'TNT uuid'!I4</f>
        <v>1</v>
      </c>
      <c r="E5" s="182">
        <f>'TNT uuid'!J4</f>
        <v>1</v>
      </c>
    </row>
    <row r="6" spans="2:6" ht="15">
      <c r="B6" s="249" t="str">
        <f>'TNT uuid'!B5</f>
        <v>{a0eebc99-9c0b-4ef8-bb6d-6bb9bd380a11}</v>
      </c>
      <c r="C6" s="183">
        <f>'TNT uuid'!F5</f>
        <v>1</v>
      </c>
      <c r="D6" s="183">
        <f>'TNT uuid'!I5</f>
        <v>1</v>
      </c>
      <c r="E6" s="182">
        <f>'TNT uuid'!J5</f>
        <v>1</v>
      </c>
    </row>
    <row r="7" spans="2:6" ht="15">
      <c r="B7" s="249" t="str">
        <f>'TNT uuid'!B6</f>
        <v>a0eebc999c0b4ef8bb6d6bb9bd380a11</v>
      </c>
      <c r="C7" s="183">
        <f>'TNT uuid'!F6</f>
        <v>1</v>
      </c>
      <c r="D7" s="183">
        <f>'TNT uuid'!I6</f>
        <v>1</v>
      </c>
      <c r="E7" s="182">
        <f>'TNT uuid'!J6</f>
        <v>1</v>
      </c>
    </row>
    <row r="8" spans="2:6" ht="15">
      <c r="B8" s="249" t="str">
        <f>'TNT uuid'!B7</f>
        <v>a0ee-bc99-9c0b-4ef8-bb6d-6bb9-bd38-0a11</v>
      </c>
      <c r="C8" s="183">
        <f>'TNT uuid'!F7</f>
        <v>1</v>
      </c>
      <c r="D8" s="183">
        <f>'TNT uuid'!I7</f>
        <v>1</v>
      </c>
      <c r="E8" s="182">
        <f>'TNT uuid'!J7</f>
        <v>1</v>
      </c>
    </row>
    <row r="9" spans="2:6" ht="15">
      <c r="B9" s="249" t="str">
        <f>'TNT uuid'!B8</f>
        <v>{a0eebc99-9c0b4ef8-bb6d6bb9-bd380a11}</v>
      </c>
      <c r="C9" s="183">
        <f>'TNT uuid'!F8</f>
        <v>1</v>
      </c>
      <c r="D9" s="183">
        <f>'TNT uuid'!I8</f>
        <v>1</v>
      </c>
      <c r="E9" s="182">
        <f>'TNT uuid'!J8</f>
        <v>1</v>
      </c>
    </row>
    <row r="10" spans="2:6" ht="15">
      <c r="B10" s="249" t="str">
        <f>'TNT uuid'!B11</f>
        <v>uuid_generate_v1()</v>
      </c>
      <c r="C10" s="183">
        <f>'TNT uuid'!F11</f>
        <v>1</v>
      </c>
      <c r="D10" s="183">
        <f>'TNT uuid'!I11</f>
        <v>0</v>
      </c>
      <c r="E10" s="182">
        <f>'TNT uuid'!J11</f>
        <v>0</v>
      </c>
    </row>
    <row r="11" spans="2:6" ht="15">
      <c r="B11" s="249" t="str">
        <f>'TNT uuid'!B12</f>
        <v>uuid_generate_v1mc()</v>
      </c>
      <c r="C11" s="183">
        <f>'TNT uuid'!F12</f>
        <v>1</v>
      </c>
      <c r="D11" s="183">
        <f>'TNT uuid'!I12</f>
        <v>0</v>
      </c>
      <c r="E11" s="182">
        <f>'TNT uuid'!J12</f>
        <v>0</v>
      </c>
    </row>
    <row r="12" spans="2:6" ht="15">
      <c r="B12" s="249" t="str">
        <f>'TNT uuid'!B13</f>
        <v>uuid_generate_v3(namespace uuid, name text)</v>
      </c>
      <c r="C12" s="183">
        <f>'TNT uuid'!F13</f>
        <v>1</v>
      </c>
      <c r="D12" s="183">
        <f>'TNT uuid'!I13</f>
        <v>0</v>
      </c>
      <c r="E12" s="182">
        <f>'TNT uuid'!J13</f>
        <v>0</v>
      </c>
    </row>
    <row r="13" spans="2:6" ht="15">
      <c r="B13" s="249" t="str">
        <f>'TNT uuid'!B14</f>
        <v>uuid_generate_v4()</v>
      </c>
      <c r="C13" s="183">
        <f>'TNT uuid'!F14</f>
        <v>1</v>
      </c>
      <c r="D13" s="183">
        <f>'TNT uuid'!I14</f>
        <v>0</v>
      </c>
      <c r="E13" s="182">
        <f>'TNT uuid'!J14</f>
        <v>0</v>
      </c>
    </row>
    <row r="14" spans="2:6" ht="15">
      <c r="B14" s="249" t="str">
        <f>'TNT uuid'!B15</f>
        <v>uuid_generate_v5(namespace uuid, name text)</v>
      </c>
      <c r="C14" s="183">
        <f>'TNT uuid'!F15</f>
        <v>1</v>
      </c>
      <c r="D14" s="183">
        <f>'TNT uuid'!I15</f>
        <v>0</v>
      </c>
      <c r="E14" s="182">
        <f>'TNT uuid'!J15</f>
        <v>0</v>
      </c>
    </row>
    <row r="15" spans="2:6" ht="15">
      <c r="B15" s="249" t="str">
        <f>'TNT uuid'!B16</f>
        <v>uuid_nil()</v>
      </c>
      <c r="C15" s="183">
        <f>'TNT uuid'!F16</f>
        <v>1</v>
      </c>
      <c r="D15" s="183">
        <f>'TNT uuid'!I16</f>
        <v>0</v>
      </c>
      <c r="E15" s="182">
        <f>'TNT uuid'!J16</f>
        <v>0</v>
      </c>
    </row>
    <row r="16" spans="2:6" ht="15">
      <c r="B16" s="249" t="str">
        <f>'TNT uuid'!B17</f>
        <v>uuid_ns_dns()</v>
      </c>
      <c r="C16" s="183">
        <f>'TNT uuid'!F17</f>
        <v>1</v>
      </c>
      <c r="D16" s="183">
        <f>'TNT uuid'!I17</f>
        <v>0</v>
      </c>
      <c r="E16" s="182">
        <f>'TNT uuid'!J17</f>
        <v>0</v>
      </c>
    </row>
    <row r="17" spans="2:5" ht="15">
      <c r="B17" s="249" t="str">
        <f>'TNT uuid'!B18</f>
        <v>uuid_ns_url()</v>
      </c>
      <c r="C17" s="183">
        <f>'TNT uuid'!F18</f>
        <v>1</v>
      </c>
      <c r="D17" s="183">
        <f>'TNT uuid'!I18</f>
        <v>0</v>
      </c>
      <c r="E17" s="182">
        <f>'TNT uuid'!J18</f>
        <v>0</v>
      </c>
    </row>
    <row r="18" spans="2:5" ht="15">
      <c r="B18" s="249" t="str">
        <f>'TNT uuid'!B19</f>
        <v>uuid_ns_oid()</v>
      </c>
      <c r="C18" s="183">
        <f>'TNT uuid'!F19</f>
        <v>1</v>
      </c>
      <c r="D18" s="183">
        <f>'TNT uuid'!I19</f>
        <v>0</v>
      </c>
      <c r="E18" s="182">
        <f>'TNT uuid'!J19</f>
        <v>0</v>
      </c>
    </row>
    <row r="19" spans="2:5" ht="15">
      <c r="B19" s="249" t="str">
        <f>'TNT uuid'!B20</f>
        <v>uuid_ns_x500()</v>
      </c>
      <c r="C19" s="183">
        <f>'TNT uuid'!F20</f>
        <v>1</v>
      </c>
      <c r="D19" s="183">
        <f>'TNT uuid'!I20</f>
        <v>0</v>
      </c>
      <c r="E19" s="182">
        <f>'TNT uuid'!J20</f>
        <v>0</v>
      </c>
    </row>
    <row r="20" spans="2:5" ht="15">
      <c r="B20" s="249" t="str">
        <f>'TNT uuid'!B31</f>
        <v>uuid()</v>
      </c>
      <c r="C20" s="183">
        <f>'TNT uuid'!F31</f>
        <v>0</v>
      </c>
      <c r="D20" s="183">
        <f>'TNT uuid'!I31</f>
        <v>1</v>
      </c>
      <c r="E20" s="182">
        <f>'TNT uuid'!J31</f>
        <v>1</v>
      </c>
    </row>
    <row r="21" spans="2:5" ht="15">
      <c r="B21" s="249" t="str">
        <f>'TNT uuid'!B32</f>
        <v>uuid_str( blob_uuid )</v>
      </c>
      <c r="C21" s="183">
        <f>'TNT uuid'!F32</f>
        <v>0</v>
      </c>
      <c r="D21" s="183">
        <f>'TNT uuid'!I32</f>
        <v>1</v>
      </c>
      <c r="E21" s="182">
        <f>'TNT uuid'!J32</f>
        <v>0</v>
      </c>
    </row>
    <row r="22" spans="2:5" ht="15">
      <c r="B22" s="249" t="str">
        <f>'TNT uuid'!B33</f>
        <v xml:space="preserve">uuid_blob( uuid_str ) </v>
      </c>
      <c r="C22" s="183">
        <f>'TNT uuid'!F33</f>
        <v>0</v>
      </c>
      <c r="D22" s="183">
        <f>'TNT uuid'!I33</f>
        <v>1</v>
      </c>
      <c r="E22" s="182">
        <f>'TNT uuid'!J33</f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3:L25"/>
  <sheetViews>
    <sheetView workbookViewId="0">
      <selection activeCell="F3" sqref="F3:L25"/>
    </sheetView>
  </sheetViews>
  <sheetFormatPr defaultRowHeight="14.45"/>
  <cols>
    <col min="2" max="2" width="40.7109375" customWidth="1"/>
    <col min="3" max="3" width="18.140625" customWidth="1"/>
    <col min="4" max="4" width="35.28515625" customWidth="1"/>
    <col min="5" max="5" width="13.42578125" customWidth="1"/>
    <col min="6" max="6" width="13.28515625" customWidth="1"/>
  </cols>
  <sheetData>
    <row r="3" spans="2:12">
      <c r="B3" s="45"/>
      <c r="C3" s="62" t="s">
        <v>590</v>
      </c>
      <c r="D3" s="66"/>
      <c r="F3" t="s">
        <v>591</v>
      </c>
      <c r="G3" t="s">
        <v>369</v>
      </c>
      <c r="H3" t="s">
        <v>370</v>
      </c>
      <c r="I3" t="s">
        <v>592</v>
      </c>
      <c r="J3" t="s">
        <v>371</v>
      </c>
      <c r="K3" t="s">
        <v>593</v>
      </c>
      <c r="L3" t="s">
        <v>372</v>
      </c>
    </row>
    <row r="4" spans="2:12">
      <c r="B4" s="58" t="s">
        <v>594</v>
      </c>
      <c r="C4" s="63"/>
      <c r="D4" s="58" t="s">
        <v>595</v>
      </c>
      <c r="F4">
        <v>1</v>
      </c>
      <c r="H4">
        <v>1</v>
      </c>
    </row>
    <row r="5" spans="2:12">
      <c r="B5" s="63" t="s">
        <v>596</v>
      </c>
      <c r="D5" s="58" t="s">
        <v>597</v>
      </c>
      <c r="F5">
        <v>1</v>
      </c>
      <c r="H5">
        <v>1</v>
      </c>
    </row>
    <row r="7" spans="2:12">
      <c r="B7" s="59" t="s">
        <v>598</v>
      </c>
      <c r="F7">
        <v>1</v>
      </c>
      <c r="H7">
        <v>1</v>
      </c>
    </row>
    <row r="8" spans="2:12">
      <c r="B8" s="59" t="s">
        <v>599</v>
      </c>
      <c r="F8">
        <v>1</v>
      </c>
      <c r="H8">
        <v>1</v>
      </c>
      <c r="I8">
        <v>1</v>
      </c>
      <c r="J8">
        <v>1</v>
      </c>
      <c r="L8">
        <v>1</v>
      </c>
    </row>
    <row r="9" spans="2:12">
      <c r="B9" s="59" t="s">
        <v>600</v>
      </c>
      <c r="F9">
        <v>1</v>
      </c>
      <c r="H9">
        <v>1</v>
      </c>
      <c r="I9">
        <v>1</v>
      </c>
      <c r="J9">
        <v>1</v>
      </c>
      <c r="L9">
        <v>1</v>
      </c>
    </row>
    <row r="10" spans="2:12">
      <c r="B10" s="59" t="s">
        <v>601</v>
      </c>
      <c r="F10">
        <v>1</v>
      </c>
      <c r="H10">
        <v>1</v>
      </c>
    </row>
    <row r="11" spans="2:12">
      <c r="B11" s="59" t="s">
        <v>602</v>
      </c>
      <c r="F11">
        <v>1</v>
      </c>
      <c r="H11">
        <v>1</v>
      </c>
      <c r="I11">
        <v>1</v>
      </c>
    </row>
    <row r="13" spans="2:12">
      <c r="B13" s="59" t="s">
        <v>603</v>
      </c>
      <c r="F13">
        <v>1</v>
      </c>
      <c r="H13">
        <v>1</v>
      </c>
    </row>
    <row r="14" spans="2:12">
      <c r="B14" s="59" t="s">
        <v>604</v>
      </c>
      <c r="F14">
        <v>1</v>
      </c>
      <c r="H14">
        <v>1</v>
      </c>
      <c r="I14">
        <v>1</v>
      </c>
      <c r="J14">
        <v>1</v>
      </c>
      <c r="K14">
        <v>1</v>
      </c>
    </row>
    <row r="15" spans="2:12">
      <c r="B15" s="59" t="s">
        <v>605</v>
      </c>
      <c r="F15">
        <v>1</v>
      </c>
      <c r="H15">
        <v>1</v>
      </c>
      <c r="I15">
        <v>1</v>
      </c>
      <c r="K15">
        <v>1</v>
      </c>
    </row>
    <row r="16" spans="2:12">
      <c r="B16" s="59" t="s">
        <v>606</v>
      </c>
      <c r="F16">
        <v>1</v>
      </c>
      <c r="H16">
        <v>1</v>
      </c>
      <c r="J16">
        <v>1</v>
      </c>
    </row>
    <row r="18" spans="2:12">
      <c r="B18" s="59" t="s">
        <v>607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</row>
    <row r="19" spans="2:12">
      <c r="B19" s="59" t="s">
        <v>608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</row>
    <row r="20" spans="2:12">
      <c r="B20" s="59" t="s">
        <v>609</v>
      </c>
      <c r="F20">
        <v>1</v>
      </c>
      <c r="G20">
        <v>1</v>
      </c>
      <c r="H20">
        <v>1</v>
      </c>
    </row>
    <row r="21" spans="2:12">
      <c r="B21" s="59" t="s">
        <v>610</v>
      </c>
      <c r="F21">
        <v>1</v>
      </c>
      <c r="G21">
        <v>1</v>
      </c>
      <c r="H21">
        <v>1</v>
      </c>
    </row>
    <row r="22" spans="2:12">
      <c r="B22" s="59" t="s">
        <v>611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</row>
    <row r="23" spans="2:12">
      <c r="B23" s="59" t="s">
        <v>612</v>
      </c>
      <c r="F23">
        <v>1</v>
      </c>
      <c r="G23">
        <v>1</v>
      </c>
      <c r="H23">
        <v>1</v>
      </c>
      <c r="I23">
        <v>1</v>
      </c>
      <c r="K23">
        <v>1</v>
      </c>
    </row>
    <row r="24" spans="2:12">
      <c r="B24" s="59" t="s">
        <v>613</v>
      </c>
      <c r="F24">
        <v>1</v>
      </c>
      <c r="G24">
        <v>1</v>
      </c>
      <c r="K24">
        <v>1</v>
      </c>
    </row>
    <row r="25" spans="2:12">
      <c r="B25" s="59" t="s">
        <v>614</v>
      </c>
      <c r="F25">
        <v>1</v>
      </c>
      <c r="G25">
        <v>1</v>
      </c>
      <c r="H25">
        <v>1</v>
      </c>
    </row>
  </sheetData>
  <hyperlinks>
    <hyperlink ref="C3" r:id="rId1" xr:uid="{00000000-0004-0000-1800-000000000000}"/>
  </hyperlinks>
  <pageMargins left="0.7" right="0.7" top="0.75" bottom="0.75" header="0.3" footer="0.3"/>
  <pageSetup paperSize="9" orientation="portrait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2:I25"/>
  <sheetViews>
    <sheetView showGridLines="0" workbookViewId="0">
      <selection activeCell="B3" sqref="B3:K25"/>
    </sheetView>
  </sheetViews>
  <sheetFormatPr defaultRowHeight="14.45"/>
  <cols>
    <col min="2" max="2" width="40.7109375" customWidth="1"/>
    <col min="3" max="9" width="4.42578125" customWidth="1"/>
  </cols>
  <sheetData>
    <row r="2" spans="2:9">
      <c r="C2" s="10"/>
      <c r="D2" s="10"/>
      <c r="E2" s="10"/>
      <c r="F2" s="10"/>
      <c r="G2" s="10"/>
      <c r="H2" s="10"/>
      <c r="I2" s="10"/>
    </row>
    <row r="3" spans="2:9" ht="61.15">
      <c r="B3" s="162"/>
      <c r="C3" s="165" t="s">
        <v>591</v>
      </c>
      <c r="D3" s="165" t="s">
        <v>369</v>
      </c>
      <c r="E3" s="165" t="s">
        <v>370</v>
      </c>
      <c r="F3" s="165" t="s">
        <v>592</v>
      </c>
      <c r="G3" s="165" t="s">
        <v>371</v>
      </c>
      <c r="H3" s="165" t="s">
        <v>593</v>
      </c>
      <c r="I3" s="165" t="s">
        <v>372</v>
      </c>
    </row>
    <row r="4" spans="2:9" ht="15">
      <c r="B4" s="163" t="s">
        <v>594</v>
      </c>
      <c r="C4" s="141">
        <v>1</v>
      </c>
      <c r="D4" s="141"/>
      <c r="E4" s="141">
        <v>1</v>
      </c>
      <c r="F4" s="141"/>
      <c r="G4" s="141"/>
      <c r="H4" s="141"/>
      <c r="I4" s="141"/>
    </row>
    <row r="5" spans="2:9" ht="15">
      <c r="B5" s="146" t="s">
        <v>596</v>
      </c>
      <c r="C5" s="141">
        <v>1</v>
      </c>
      <c r="D5" s="141"/>
      <c r="E5" s="141">
        <v>1</v>
      </c>
      <c r="F5" s="141"/>
      <c r="G5" s="141"/>
      <c r="H5" s="141"/>
      <c r="I5" s="141"/>
    </row>
    <row r="6" spans="2:9" ht="15">
      <c r="B6" s="146"/>
      <c r="C6" s="141"/>
      <c r="D6" s="141"/>
      <c r="E6" s="141"/>
      <c r="F6" s="141"/>
      <c r="G6" s="141"/>
      <c r="H6" s="141"/>
      <c r="I6" s="141"/>
    </row>
    <row r="7" spans="2:9" ht="15">
      <c r="B7" s="164" t="s">
        <v>598</v>
      </c>
      <c r="C7" s="141">
        <v>1</v>
      </c>
      <c r="D7" s="141"/>
      <c r="E7" s="141">
        <v>1</v>
      </c>
      <c r="F7" s="141"/>
      <c r="G7" s="141"/>
      <c r="H7" s="141"/>
      <c r="I7" s="141"/>
    </row>
    <row r="8" spans="2:9" ht="15">
      <c r="B8" s="164" t="s">
        <v>599</v>
      </c>
      <c r="C8" s="141">
        <v>1</v>
      </c>
      <c r="D8" s="141"/>
      <c r="E8" s="141">
        <v>1</v>
      </c>
      <c r="F8" s="141">
        <v>1</v>
      </c>
      <c r="G8" s="141">
        <v>1</v>
      </c>
      <c r="H8" s="141"/>
      <c r="I8" s="141">
        <v>1</v>
      </c>
    </row>
    <row r="9" spans="2:9" ht="15">
      <c r="B9" s="164" t="s">
        <v>600</v>
      </c>
      <c r="C9" s="141">
        <v>1</v>
      </c>
      <c r="D9" s="141"/>
      <c r="E9" s="141">
        <v>1</v>
      </c>
      <c r="F9" s="141">
        <v>1</v>
      </c>
      <c r="G9" s="141">
        <v>1</v>
      </c>
      <c r="H9" s="141"/>
      <c r="I9" s="141">
        <v>1</v>
      </c>
    </row>
    <row r="10" spans="2:9" ht="15">
      <c r="B10" s="164" t="s">
        <v>601</v>
      </c>
      <c r="C10" s="141">
        <v>1</v>
      </c>
      <c r="D10" s="141"/>
      <c r="E10" s="141">
        <v>1</v>
      </c>
      <c r="F10" s="141"/>
      <c r="G10" s="141"/>
      <c r="H10" s="141"/>
      <c r="I10" s="141"/>
    </row>
    <row r="11" spans="2:9" ht="15">
      <c r="B11" s="164" t="s">
        <v>602</v>
      </c>
      <c r="C11" s="141">
        <v>1</v>
      </c>
      <c r="D11" s="141"/>
      <c r="E11" s="141">
        <v>1</v>
      </c>
      <c r="F11" s="141">
        <v>1</v>
      </c>
      <c r="G11" s="141"/>
      <c r="H11" s="141"/>
      <c r="I11" s="141"/>
    </row>
    <row r="12" spans="2:9" ht="15">
      <c r="B12" s="146"/>
      <c r="C12" s="141"/>
      <c r="D12" s="141"/>
      <c r="E12" s="141"/>
      <c r="F12" s="141"/>
      <c r="G12" s="141"/>
      <c r="H12" s="141"/>
      <c r="I12" s="141"/>
    </row>
    <row r="13" spans="2:9" ht="15">
      <c r="B13" s="164" t="s">
        <v>603</v>
      </c>
      <c r="C13" s="141">
        <v>1</v>
      </c>
      <c r="D13" s="141"/>
      <c r="E13" s="141">
        <v>1</v>
      </c>
      <c r="F13" s="141"/>
      <c r="G13" s="141"/>
      <c r="H13" s="141"/>
      <c r="I13" s="141"/>
    </row>
    <row r="14" spans="2:9" ht="15">
      <c r="B14" s="164" t="s">
        <v>604</v>
      </c>
      <c r="C14" s="141">
        <v>1</v>
      </c>
      <c r="D14" s="141"/>
      <c r="E14" s="141">
        <v>1</v>
      </c>
      <c r="F14" s="141">
        <v>1</v>
      </c>
      <c r="G14" s="141">
        <v>1</v>
      </c>
      <c r="H14" s="141">
        <v>1</v>
      </c>
      <c r="I14" s="141"/>
    </row>
    <row r="15" spans="2:9" ht="15">
      <c r="B15" s="164" t="s">
        <v>605</v>
      </c>
      <c r="C15" s="141">
        <v>1</v>
      </c>
      <c r="D15" s="141"/>
      <c r="E15" s="141">
        <v>1</v>
      </c>
      <c r="F15" s="141">
        <v>1</v>
      </c>
      <c r="G15" s="141"/>
      <c r="H15" s="141">
        <v>1</v>
      </c>
      <c r="I15" s="141"/>
    </row>
    <row r="16" spans="2:9" ht="15">
      <c r="B16" s="164" t="s">
        <v>606</v>
      </c>
      <c r="C16" s="141">
        <v>1</v>
      </c>
      <c r="D16" s="141"/>
      <c r="E16" s="141">
        <v>1</v>
      </c>
      <c r="F16" s="141"/>
      <c r="G16" s="141">
        <v>1</v>
      </c>
      <c r="H16" s="141"/>
      <c r="I16" s="141"/>
    </row>
    <row r="17" spans="2:9" ht="15">
      <c r="B17" s="146"/>
      <c r="C17" s="141"/>
      <c r="D17" s="141"/>
      <c r="E17" s="141"/>
      <c r="F17" s="141"/>
      <c r="G17" s="141"/>
      <c r="H17" s="141"/>
      <c r="I17" s="141"/>
    </row>
    <row r="18" spans="2:9" ht="15">
      <c r="B18" s="164" t="s">
        <v>607</v>
      </c>
      <c r="C18" s="141">
        <v>1</v>
      </c>
      <c r="D18" s="141">
        <v>1</v>
      </c>
      <c r="E18" s="141">
        <v>1</v>
      </c>
      <c r="F18" s="141">
        <v>1</v>
      </c>
      <c r="G18" s="141">
        <v>1</v>
      </c>
      <c r="H18" s="141">
        <v>1</v>
      </c>
      <c r="I18" s="141">
        <v>1</v>
      </c>
    </row>
    <row r="19" spans="2:9" ht="15">
      <c r="B19" s="164" t="s">
        <v>608</v>
      </c>
      <c r="C19" s="141">
        <v>1</v>
      </c>
      <c r="D19" s="141">
        <v>1</v>
      </c>
      <c r="E19" s="141">
        <v>1</v>
      </c>
      <c r="F19" s="141">
        <v>1</v>
      </c>
      <c r="G19" s="141">
        <v>1</v>
      </c>
      <c r="H19" s="141">
        <v>1</v>
      </c>
      <c r="I19" s="141">
        <v>1</v>
      </c>
    </row>
    <row r="20" spans="2:9" ht="15">
      <c r="B20" s="164" t="s">
        <v>609</v>
      </c>
      <c r="C20" s="141">
        <v>1</v>
      </c>
      <c r="D20" s="141">
        <v>1</v>
      </c>
      <c r="E20" s="141">
        <v>1</v>
      </c>
      <c r="F20" s="141"/>
      <c r="G20" s="141"/>
      <c r="H20" s="141"/>
      <c r="I20" s="141"/>
    </row>
    <row r="21" spans="2:9" ht="15">
      <c r="B21" s="164" t="s">
        <v>610</v>
      </c>
      <c r="C21" s="141">
        <v>1</v>
      </c>
      <c r="D21" s="141">
        <v>1</v>
      </c>
      <c r="E21" s="141">
        <v>1</v>
      </c>
      <c r="F21" s="141"/>
      <c r="G21" s="141"/>
      <c r="H21" s="141"/>
      <c r="I21" s="141"/>
    </row>
    <row r="22" spans="2:9" ht="15">
      <c r="B22" s="164" t="s">
        <v>611</v>
      </c>
      <c r="C22" s="141">
        <v>1</v>
      </c>
      <c r="D22" s="141">
        <v>1</v>
      </c>
      <c r="E22" s="141">
        <v>1</v>
      </c>
      <c r="F22" s="141">
        <v>1</v>
      </c>
      <c r="G22" s="141">
        <v>1</v>
      </c>
      <c r="H22" s="141">
        <v>1</v>
      </c>
      <c r="I22" s="141">
        <v>1</v>
      </c>
    </row>
    <row r="23" spans="2:9" ht="15">
      <c r="B23" s="164" t="s">
        <v>612</v>
      </c>
      <c r="C23" s="141">
        <v>1</v>
      </c>
      <c r="D23" s="141">
        <v>1</v>
      </c>
      <c r="E23" s="141">
        <v>1</v>
      </c>
      <c r="F23" s="141">
        <v>1</v>
      </c>
      <c r="G23" s="141"/>
      <c r="H23" s="141">
        <v>1</v>
      </c>
      <c r="I23" s="141"/>
    </row>
    <row r="24" spans="2:9" ht="15">
      <c r="B24" s="164" t="s">
        <v>613</v>
      </c>
      <c r="C24" s="141">
        <v>1</v>
      </c>
      <c r="D24" s="141">
        <v>1</v>
      </c>
      <c r="E24" s="141"/>
      <c r="F24" s="141"/>
      <c r="G24" s="141"/>
      <c r="H24" s="141">
        <v>1</v>
      </c>
      <c r="I24" s="141"/>
    </row>
    <row r="25" spans="2:9" ht="15">
      <c r="B25" s="164" t="s">
        <v>614</v>
      </c>
      <c r="C25" s="141">
        <v>1</v>
      </c>
      <c r="D25" s="141">
        <v>1</v>
      </c>
      <c r="E25" s="141">
        <v>1</v>
      </c>
      <c r="F25" s="141"/>
      <c r="G25" s="141"/>
      <c r="H25" s="141"/>
      <c r="I25" s="141"/>
    </row>
  </sheetData>
  <pageMargins left="0.7" right="0.7" top="0.75" bottom="0.75" header="0.3" footer="0.3"/>
  <pageSetup paperSize="9" orientation="portrait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2:M17"/>
  <sheetViews>
    <sheetView workbookViewId="0">
      <selection activeCell="M18" sqref="A1:M18"/>
    </sheetView>
  </sheetViews>
  <sheetFormatPr defaultRowHeight="14.45"/>
  <sheetData>
    <row r="2" spans="2:13">
      <c r="C2" t="s">
        <v>95</v>
      </c>
      <c r="D2" t="s">
        <v>97</v>
      </c>
      <c r="E2" t="s">
        <v>4</v>
      </c>
      <c r="F2" t="s">
        <v>101</v>
      </c>
      <c r="G2" t="s">
        <v>103</v>
      </c>
      <c r="H2" t="s">
        <v>33</v>
      </c>
      <c r="I2" t="s">
        <v>0</v>
      </c>
      <c r="J2" t="s">
        <v>3</v>
      </c>
      <c r="K2" t="s">
        <v>111</v>
      </c>
      <c r="L2" t="s">
        <v>113</v>
      </c>
      <c r="M2" t="s">
        <v>107</v>
      </c>
    </row>
    <row r="3" spans="2:13">
      <c r="B3" t="s">
        <v>95</v>
      </c>
    </row>
    <row r="4" spans="2:13">
      <c r="B4" t="s">
        <v>97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J4" t="s">
        <v>177</v>
      </c>
      <c r="M4" t="s">
        <v>177</v>
      </c>
    </row>
    <row r="5" spans="2:13">
      <c r="B5" t="s">
        <v>4</v>
      </c>
      <c r="D5" t="s">
        <v>178</v>
      </c>
      <c r="E5" t="s">
        <v>177</v>
      </c>
      <c r="F5" t="s">
        <v>178</v>
      </c>
      <c r="G5" t="s">
        <v>178</v>
      </c>
      <c r="H5" t="s">
        <v>178</v>
      </c>
      <c r="I5" t="s">
        <v>177</v>
      </c>
      <c r="J5" t="s">
        <v>178</v>
      </c>
      <c r="M5" t="s">
        <v>177</v>
      </c>
    </row>
    <row r="6" spans="2:13">
      <c r="B6" t="s">
        <v>101</v>
      </c>
      <c r="D6" t="s">
        <v>178</v>
      </c>
      <c r="E6" t="s">
        <v>177</v>
      </c>
      <c r="F6" t="s">
        <v>177</v>
      </c>
      <c r="G6" t="s">
        <v>178</v>
      </c>
      <c r="H6" t="s">
        <v>177</v>
      </c>
      <c r="J6" t="s">
        <v>177</v>
      </c>
      <c r="M6" t="s">
        <v>177</v>
      </c>
    </row>
    <row r="7" spans="2:13">
      <c r="B7" t="s">
        <v>103</v>
      </c>
      <c r="D7" t="s">
        <v>178</v>
      </c>
      <c r="E7" t="s">
        <v>177</v>
      </c>
      <c r="F7" t="s">
        <v>177</v>
      </c>
      <c r="G7" t="s">
        <v>177</v>
      </c>
      <c r="H7" t="s">
        <v>177</v>
      </c>
      <c r="J7" t="s">
        <v>177</v>
      </c>
      <c r="M7" t="s">
        <v>177</v>
      </c>
    </row>
    <row r="8" spans="2:13">
      <c r="B8" t="s">
        <v>33</v>
      </c>
      <c r="D8" t="s">
        <v>177</v>
      </c>
      <c r="E8" t="s">
        <v>177</v>
      </c>
      <c r="F8" t="s">
        <v>179</v>
      </c>
      <c r="G8" t="s">
        <v>177</v>
      </c>
      <c r="H8" t="s">
        <v>177</v>
      </c>
      <c r="J8" t="s">
        <v>177</v>
      </c>
      <c r="M8" t="s">
        <v>177</v>
      </c>
    </row>
    <row r="9" spans="2:13">
      <c r="B9" t="s">
        <v>0</v>
      </c>
      <c r="D9" t="s">
        <v>178</v>
      </c>
      <c r="E9" t="s">
        <v>177</v>
      </c>
      <c r="F9" t="s">
        <v>179</v>
      </c>
      <c r="G9" t="s">
        <v>178</v>
      </c>
      <c r="H9" t="s">
        <v>179</v>
      </c>
      <c r="I9" t="s">
        <v>177</v>
      </c>
      <c r="J9" t="s">
        <v>178</v>
      </c>
      <c r="M9" t="s">
        <v>177</v>
      </c>
    </row>
    <row r="10" spans="2:13">
      <c r="B10" t="s">
        <v>3</v>
      </c>
      <c r="D10" t="s">
        <v>178</v>
      </c>
      <c r="E10" t="s">
        <v>177</v>
      </c>
      <c r="F10" t="s">
        <v>177</v>
      </c>
      <c r="G10" t="s">
        <v>178</v>
      </c>
      <c r="H10" t="s">
        <v>178</v>
      </c>
      <c r="J10" t="s">
        <v>177</v>
      </c>
      <c r="M10" t="s">
        <v>177</v>
      </c>
    </row>
    <row r="11" spans="2:13">
      <c r="B11" t="s">
        <v>111</v>
      </c>
      <c r="D11" t="s">
        <v>179</v>
      </c>
      <c r="E11" t="s">
        <v>177</v>
      </c>
      <c r="F11" t="s">
        <v>179</v>
      </c>
      <c r="G11" t="s">
        <v>179</v>
      </c>
      <c r="H11" t="s">
        <v>179</v>
      </c>
      <c r="M11" t="s">
        <v>179</v>
      </c>
    </row>
    <row r="12" spans="2:13">
      <c r="B12" t="s">
        <v>113</v>
      </c>
      <c r="D12" t="s">
        <v>179</v>
      </c>
      <c r="E12" t="s">
        <v>177</v>
      </c>
      <c r="F12" t="s">
        <v>179</v>
      </c>
      <c r="G12" t="s">
        <v>179</v>
      </c>
      <c r="H12" t="s">
        <v>179</v>
      </c>
      <c r="M12" t="s">
        <v>179</v>
      </c>
    </row>
    <row r="13" spans="2:13">
      <c r="B13" t="s">
        <v>107</v>
      </c>
      <c r="D13" t="s">
        <v>178</v>
      </c>
      <c r="E13" t="s">
        <v>177</v>
      </c>
      <c r="F13" t="s">
        <v>178</v>
      </c>
      <c r="G13" t="s">
        <v>178</v>
      </c>
      <c r="H13" t="s">
        <v>178</v>
      </c>
      <c r="J13" t="s">
        <v>178</v>
      </c>
      <c r="M13" t="s">
        <v>177</v>
      </c>
    </row>
    <row r="15" spans="2:13">
      <c r="C15" t="s">
        <v>180</v>
      </c>
    </row>
    <row r="16" spans="2:13">
      <c r="C16" t="e">
        <f ca="1">-1 - _xludf.error</f>
        <v>#NAME?</v>
      </c>
    </row>
    <row r="17" spans="3:3">
      <c r="C17" t="s">
        <v>183</v>
      </c>
    </row>
  </sheetData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1:N44"/>
  <sheetViews>
    <sheetView workbookViewId="0">
      <pane xSplit="2" topLeftCell="D1" activePane="topRight" state="frozen"/>
      <selection pane="topRight" activeCell="H10" sqref="H10"/>
    </sheetView>
  </sheetViews>
  <sheetFormatPr defaultRowHeight="14.45"/>
  <cols>
    <col min="2" max="2" width="37.140625" customWidth="1"/>
    <col min="3" max="3" width="35.28515625" customWidth="1"/>
    <col min="4" max="4" width="34.7109375" customWidth="1"/>
    <col min="5" max="5" width="17" customWidth="1"/>
    <col min="6" max="7" width="13.7109375" customWidth="1"/>
    <col min="8" max="8" width="13.28515625" customWidth="1"/>
    <col min="10" max="11" width="6.28515625" customWidth="1"/>
    <col min="14" max="14" width="8.7109375" style="180"/>
  </cols>
  <sheetData>
    <row r="1" spans="2:14">
      <c r="C1" s="62" t="s">
        <v>615</v>
      </c>
      <c r="K1" s="62" t="s">
        <v>616</v>
      </c>
    </row>
    <row r="2" spans="2:14">
      <c r="B2" s="45"/>
      <c r="C2" s="62" t="s">
        <v>617</v>
      </c>
      <c r="D2" s="66"/>
      <c r="F2" t="s">
        <v>591</v>
      </c>
      <c r="G2" t="s">
        <v>618</v>
      </c>
      <c r="H2" t="s">
        <v>369</v>
      </c>
      <c r="I2" t="s">
        <v>370</v>
      </c>
      <c r="J2" t="s">
        <v>592</v>
      </c>
      <c r="K2" t="s">
        <v>371</v>
      </c>
      <c r="L2" t="s">
        <v>593</v>
      </c>
      <c r="M2" t="s">
        <v>372</v>
      </c>
      <c r="N2" s="180" t="s">
        <v>550</v>
      </c>
    </row>
    <row r="3" spans="2:14">
      <c r="B3" s="58" t="s">
        <v>619</v>
      </c>
      <c r="C3" s="63"/>
      <c r="D3" s="58" t="s">
        <v>620</v>
      </c>
      <c r="F3">
        <v>1</v>
      </c>
      <c r="G3">
        <v>1</v>
      </c>
      <c r="H3">
        <v>1</v>
      </c>
      <c r="I3">
        <v>1</v>
      </c>
      <c r="N3" s="180">
        <v>1</v>
      </c>
    </row>
    <row r="4" spans="2:14">
      <c r="B4" s="58" t="s">
        <v>621</v>
      </c>
      <c r="C4" s="63"/>
      <c r="D4" s="58"/>
      <c r="H4">
        <v>1</v>
      </c>
    </row>
    <row r="5" spans="2:14">
      <c r="B5" s="58" t="s">
        <v>622</v>
      </c>
      <c r="C5" s="63"/>
      <c r="D5" s="58" t="s">
        <v>623</v>
      </c>
      <c r="F5">
        <v>1</v>
      </c>
      <c r="H5">
        <v>1</v>
      </c>
      <c r="N5" s="180">
        <v>1</v>
      </c>
    </row>
    <row r="6" spans="2:14">
      <c r="B6" s="58" t="s">
        <v>624</v>
      </c>
      <c r="C6" s="63"/>
      <c r="D6" s="58"/>
      <c r="H6">
        <v>1</v>
      </c>
    </row>
    <row r="7" spans="2:14">
      <c r="B7" s="58"/>
      <c r="C7" s="62" t="s">
        <v>625</v>
      </c>
      <c r="D7" s="58"/>
    </row>
    <row r="8" spans="2:14">
      <c r="B8" s="58" t="s">
        <v>626</v>
      </c>
      <c r="C8" s="63"/>
      <c r="D8" s="58" t="s">
        <v>627</v>
      </c>
      <c r="F8">
        <v>1</v>
      </c>
      <c r="H8">
        <v>1</v>
      </c>
      <c r="N8" s="180">
        <v>1</v>
      </c>
    </row>
    <row r="9" spans="2:14">
      <c r="B9" s="58" t="s">
        <v>628</v>
      </c>
      <c r="C9" s="63"/>
      <c r="D9" s="58" t="s">
        <v>629</v>
      </c>
      <c r="F9">
        <v>1</v>
      </c>
      <c r="G9">
        <v>1</v>
      </c>
      <c r="H9">
        <v>1</v>
      </c>
      <c r="N9" s="180">
        <v>1</v>
      </c>
    </row>
    <row r="10" spans="2:14">
      <c r="B10" t="s">
        <v>630</v>
      </c>
      <c r="D10" s="58"/>
      <c r="G10">
        <v>1</v>
      </c>
      <c r="I10">
        <v>1</v>
      </c>
    </row>
    <row r="11" spans="2:14">
      <c r="B11" t="s">
        <v>631</v>
      </c>
      <c r="G11">
        <v>1</v>
      </c>
    </row>
    <row r="12" spans="2:14">
      <c r="B12" t="s">
        <v>632</v>
      </c>
      <c r="G12">
        <v>1</v>
      </c>
    </row>
    <row r="13" spans="2:14">
      <c r="B13" t="s">
        <v>633</v>
      </c>
      <c r="G13">
        <v>1</v>
      </c>
    </row>
    <row r="14" spans="2:14">
      <c r="B14" t="s">
        <v>634</v>
      </c>
      <c r="G14">
        <v>1</v>
      </c>
    </row>
    <row r="15" spans="2:14">
      <c r="B15" s="59" t="s">
        <v>635</v>
      </c>
      <c r="F15">
        <v>1</v>
      </c>
      <c r="G15">
        <v>1</v>
      </c>
      <c r="H15">
        <v>1</v>
      </c>
      <c r="N15" s="180">
        <v>1</v>
      </c>
    </row>
    <row r="16" spans="2:14">
      <c r="B16" t="s">
        <v>636</v>
      </c>
      <c r="G16">
        <v>1</v>
      </c>
    </row>
    <row r="17" spans="2:14">
      <c r="B17" t="s">
        <v>637</v>
      </c>
      <c r="D17" s="58" t="s">
        <v>638</v>
      </c>
      <c r="F17">
        <v>1</v>
      </c>
      <c r="G17">
        <v>1</v>
      </c>
      <c r="N17" s="180">
        <v>1</v>
      </c>
    </row>
    <row r="18" spans="2:14">
      <c r="C18" s="62" t="s">
        <v>639</v>
      </c>
    </row>
    <row r="20" spans="2:14">
      <c r="B20" s="59" t="s">
        <v>640</v>
      </c>
      <c r="H20">
        <v>1</v>
      </c>
    </row>
    <row r="21" spans="2:14">
      <c r="B21" s="59" t="s">
        <v>641</v>
      </c>
      <c r="H21">
        <v>1</v>
      </c>
    </row>
    <row r="22" spans="2:14">
      <c r="B22" s="59" t="s">
        <v>642</v>
      </c>
      <c r="H22">
        <v>1</v>
      </c>
    </row>
    <row r="23" spans="2:14">
      <c r="B23" s="59" t="s">
        <v>643</v>
      </c>
      <c r="H23">
        <v>1</v>
      </c>
    </row>
    <row r="24" spans="2:14">
      <c r="B24" s="59" t="s">
        <v>644</v>
      </c>
      <c r="H24">
        <v>1</v>
      </c>
    </row>
    <row r="25" spans="2:14">
      <c r="B25" s="59" t="s">
        <v>645</v>
      </c>
      <c r="H25">
        <v>1</v>
      </c>
    </row>
    <row r="26" spans="2:14">
      <c r="B26" s="59" t="s">
        <v>646</v>
      </c>
      <c r="H26">
        <v>1</v>
      </c>
    </row>
    <row r="27" spans="2:14">
      <c r="B27" s="59" t="s">
        <v>647</v>
      </c>
      <c r="H27">
        <v>1</v>
      </c>
    </row>
    <row r="28" spans="2:14">
      <c r="B28" s="59" t="s">
        <v>648</v>
      </c>
      <c r="H28">
        <v>1</v>
      </c>
    </row>
    <row r="29" spans="2:14">
      <c r="B29" s="59" t="s">
        <v>649</v>
      </c>
      <c r="H29">
        <v>1</v>
      </c>
    </row>
    <row r="30" spans="2:14">
      <c r="B30" s="59" t="s">
        <v>650</v>
      </c>
      <c r="H30">
        <v>1</v>
      </c>
    </row>
    <row r="31" spans="2:14">
      <c r="B31" s="59" t="s">
        <v>651</v>
      </c>
      <c r="H31">
        <v>1</v>
      </c>
    </row>
    <row r="32" spans="2:14">
      <c r="B32" s="59" t="s">
        <v>652</v>
      </c>
      <c r="H32">
        <v>1</v>
      </c>
    </row>
    <row r="33" spans="2:8">
      <c r="B33" s="59" t="s">
        <v>653</v>
      </c>
      <c r="H33">
        <v>1</v>
      </c>
    </row>
    <row r="34" spans="2:8">
      <c r="B34" s="59" t="s">
        <v>654</v>
      </c>
      <c r="H34">
        <v>1</v>
      </c>
    </row>
    <row r="35" spans="2:8">
      <c r="B35" s="59" t="s">
        <v>655</v>
      </c>
      <c r="H35">
        <v>1</v>
      </c>
    </row>
    <row r="36" spans="2:8">
      <c r="B36" s="59" t="s">
        <v>656</v>
      </c>
      <c r="H36">
        <v>1</v>
      </c>
    </row>
    <row r="38" spans="2:8">
      <c r="B38" s="59" t="s">
        <v>657</v>
      </c>
      <c r="H38">
        <v>1</v>
      </c>
    </row>
    <row r="39" spans="2:8">
      <c r="B39" s="59" t="s">
        <v>658</v>
      </c>
      <c r="H39">
        <v>1</v>
      </c>
    </row>
    <row r="40" spans="2:8">
      <c r="B40" s="59" t="s">
        <v>659</v>
      </c>
      <c r="H40">
        <v>1</v>
      </c>
    </row>
    <row r="41" spans="2:8">
      <c r="B41" s="59" t="s">
        <v>660</v>
      </c>
      <c r="H41">
        <v>1</v>
      </c>
    </row>
    <row r="42" spans="2:8">
      <c r="B42" s="59" t="s">
        <v>661</v>
      </c>
      <c r="H42">
        <v>1</v>
      </c>
    </row>
    <row r="43" spans="2:8">
      <c r="B43" s="59" t="s">
        <v>662</v>
      </c>
      <c r="H43">
        <v>1</v>
      </c>
    </row>
    <row r="44" spans="2:8">
      <c r="C44" s="62" t="s">
        <v>663</v>
      </c>
    </row>
  </sheetData>
  <hyperlinks>
    <hyperlink ref="C18" r:id="rId1" xr:uid="{00000000-0004-0000-1B00-000000000000}"/>
    <hyperlink ref="C2" r:id="rId2" xr:uid="{00000000-0004-0000-1B00-000001000000}"/>
    <hyperlink ref="C1" r:id="rId3" xr:uid="{00000000-0004-0000-1B00-000002000000}"/>
    <hyperlink ref="C44" r:id="rId4" xr:uid="{00000000-0004-0000-1B00-000003000000}"/>
    <hyperlink ref="K1" r:id="rId5" xr:uid="{00000000-0004-0000-1B00-000004000000}"/>
    <hyperlink ref="C7" r:id="rId6" xr:uid="{00000000-0004-0000-1B00-000005000000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2:G40"/>
  <sheetViews>
    <sheetView showGridLines="0" workbookViewId="0">
      <selection activeCell="B3" sqref="B3:G17"/>
    </sheetView>
  </sheetViews>
  <sheetFormatPr defaultRowHeight="14.45"/>
  <cols>
    <col min="2" max="2" width="48.7109375" customWidth="1"/>
    <col min="3" max="5" width="4" style="86" customWidth="1"/>
  </cols>
  <sheetData>
    <row r="2" spans="2:7">
      <c r="C2" s="166"/>
      <c r="D2" s="166"/>
      <c r="E2" s="166"/>
      <c r="F2" s="10"/>
      <c r="G2" s="10"/>
    </row>
    <row r="3" spans="2:7" ht="55.15">
      <c r="C3" s="184" t="str">
        <f>ARRAY!F2</f>
        <v>ISO SQL:2016</v>
      </c>
      <c r="D3" s="184" t="str">
        <f>ARRAY!H2</f>
        <v>PostgreSQL</v>
      </c>
      <c r="E3" s="184" t="str">
        <f>ARRAY!N2</f>
        <v>Tarantool</v>
      </c>
    </row>
    <row r="4" spans="2:7">
      <c r="B4" s="181" t="str">
        <f>ARRAY!B3</f>
        <v>array columns[]</v>
      </c>
      <c r="C4" s="182">
        <f>ARRAY!F3</f>
        <v>1</v>
      </c>
      <c r="D4" s="183">
        <f>ARRAY!H3</f>
        <v>1</v>
      </c>
      <c r="E4" s="182">
        <f>ARRAY!N3</f>
        <v>1</v>
      </c>
    </row>
    <row r="5" spans="2:7">
      <c r="B5" s="181" t="str">
        <f>ARRAY!B4</f>
        <v>'{ val1 delim val2 delim ... }'</v>
      </c>
      <c r="C5" s="182">
        <f>ARRAY!F4</f>
        <v>0</v>
      </c>
      <c r="D5" s="183">
        <f>ARRAY!H4</f>
        <v>1</v>
      </c>
      <c r="E5" s="182">
        <f>ARRAY!N4</f>
        <v>0</v>
      </c>
    </row>
    <row r="6" spans="2:7">
      <c r="B6" s="181" t="str">
        <f>ARRAY!B5</f>
        <v>accessing values[]</v>
      </c>
      <c r="C6" s="182">
        <f>ARRAY!F5</f>
        <v>1</v>
      </c>
      <c r="D6" s="183">
        <f>ARRAY!H5</f>
        <v>1</v>
      </c>
      <c r="E6" s="182">
        <f>ARRAY!N5</f>
        <v>1</v>
      </c>
    </row>
    <row r="7" spans="2:7">
      <c r="B7" s="181" t="str">
        <f>ARRAY!B6</f>
        <v>slices[:]</v>
      </c>
      <c r="C7" s="182">
        <f>ARRAY!F6</f>
        <v>0</v>
      </c>
      <c r="D7" s="183">
        <f>ARRAY!H6</f>
        <v>1</v>
      </c>
      <c r="E7" s="182">
        <f>ARRAY!N6</f>
        <v>0</v>
      </c>
    </row>
    <row r="8" spans="2:7">
      <c r="B8" s="181" t="str">
        <f>ARRAY!B8</f>
        <v>ARRAY(query)</v>
      </c>
      <c r="C8" s="182">
        <f>ARRAY!F8</f>
        <v>1</v>
      </c>
      <c r="D8" s="183">
        <f>ARRAY!H8</f>
        <v>1</v>
      </c>
      <c r="E8" s="182">
        <f>ARRAY!N8</f>
        <v>1</v>
      </c>
    </row>
    <row r="9" spans="2:7">
      <c r="B9" s="181" t="str">
        <f>ARRAY!B9</f>
        <v>ARRAY_AGG(expression)</v>
      </c>
      <c r="C9" s="182">
        <f>ARRAY!F9</f>
        <v>1</v>
      </c>
      <c r="D9" s="183">
        <f>ARRAY!H9</f>
        <v>1</v>
      </c>
      <c r="E9" s="182">
        <f>ARRAY!N9</f>
        <v>1</v>
      </c>
    </row>
    <row r="10" spans="2:7">
      <c r="B10" s="181" t="str">
        <f>ARRAY!B10</f>
        <v>ARRAY_DELETE</v>
      </c>
      <c r="C10" s="182">
        <f>ARRAY!F10</f>
        <v>0</v>
      </c>
      <c r="D10" s="183">
        <f>ARRAY!H10</f>
        <v>0</v>
      </c>
      <c r="E10" s="182">
        <f>ARRAY!N10</f>
        <v>0</v>
      </c>
    </row>
    <row r="11" spans="2:7">
      <c r="B11" s="181" t="str">
        <f>ARRAY!B11</f>
        <v>ARRAY_FIRST</v>
      </c>
      <c r="C11" s="182">
        <f>ARRAY!F11</f>
        <v>0</v>
      </c>
      <c r="D11" s="183">
        <f>ARRAY!H11</f>
        <v>0</v>
      </c>
      <c r="E11" s="182">
        <f>ARRAY!N11</f>
        <v>0</v>
      </c>
    </row>
    <row r="12" spans="2:7">
      <c r="B12" s="181" t="str">
        <f>ARRAY!B12</f>
        <v>ARRAY_LAST</v>
      </c>
      <c r="C12" s="182">
        <f>ARRAY!F12</f>
        <v>0</v>
      </c>
      <c r="D12" s="183">
        <f>ARRAY!H12</f>
        <v>0</v>
      </c>
      <c r="E12" s="182">
        <f>ARRAY!N12</f>
        <v>0</v>
      </c>
    </row>
    <row r="13" spans="2:7">
      <c r="B13" s="181" t="str">
        <f>ARRAY!B13</f>
        <v>ARRAY_NEXT</v>
      </c>
      <c r="C13" s="182">
        <f>ARRAY!F13</f>
        <v>0</v>
      </c>
      <c r="D13" s="183">
        <f>ARRAY!H13</f>
        <v>0</v>
      </c>
      <c r="E13" s="182">
        <f>ARRAY!N13</f>
        <v>0</v>
      </c>
    </row>
    <row r="14" spans="2:7">
      <c r="B14" s="181" t="str">
        <f>ARRAY!B14</f>
        <v>ARRAY_PRIOR</v>
      </c>
      <c r="C14" s="182">
        <f>ARRAY!F14</f>
        <v>0</v>
      </c>
      <c r="D14" s="183">
        <f>ARRAY!H14</f>
        <v>0</v>
      </c>
      <c r="E14" s="182">
        <f>ARRAY!N14</f>
        <v>0</v>
      </c>
    </row>
    <row r="15" spans="2:7">
      <c r="B15" s="181" t="str">
        <f>ARRAY!B15</f>
        <v>cardinality ( anyarray ) → integer</v>
      </c>
      <c r="C15" s="182">
        <f>ARRAY!F15</f>
        <v>1</v>
      </c>
      <c r="D15" s="183">
        <f>ARRAY!H15</f>
        <v>1</v>
      </c>
      <c r="E15" s="182">
        <f>ARRAY!N15</f>
        <v>1</v>
      </c>
    </row>
    <row r="16" spans="2:7">
      <c r="B16" s="181" t="str">
        <f>ARRAY!B16</f>
        <v>MAX_CARDINALITY</v>
      </c>
      <c r="C16" s="182">
        <f>ARRAY!F16</f>
        <v>0</v>
      </c>
      <c r="D16" s="183">
        <f>ARRAY!H16</f>
        <v>0</v>
      </c>
      <c r="E16" s="182">
        <f>ARRAY!N16</f>
        <v>0</v>
      </c>
    </row>
    <row r="17" spans="2:5">
      <c r="B17" s="181" t="str">
        <f>ARRAY!B17</f>
        <v>TRIM_ARRAY( array_expression, numeric-expression)</v>
      </c>
      <c r="C17" s="182">
        <f>ARRAY!F17</f>
        <v>1</v>
      </c>
      <c r="D17" s="183">
        <f>ARRAY!H17</f>
        <v>0</v>
      </c>
      <c r="E17" s="182">
        <f>ARRAY!N17</f>
        <v>1</v>
      </c>
    </row>
    <row r="18" spans="2:5">
      <c r="B18" s="181" t="str">
        <f>ARRAY!B20</f>
        <v>array_append ( anyarray, anyelement ) → anyarray</v>
      </c>
      <c r="C18" s="182">
        <f>ARRAY!F20</f>
        <v>0</v>
      </c>
      <c r="D18" s="183">
        <f>ARRAY!H20</f>
        <v>1</v>
      </c>
      <c r="E18" s="182">
        <f>ARRAY!N20</f>
        <v>0</v>
      </c>
    </row>
    <row r="19" spans="2:5">
      <c r="B19" s="181" t="str">
        <f>ARRAY!B21</f>
        <v>array_cat ( anyarray, anyarray ) → anyarray</v>
      </c>
      <c r="C19" s="182">
        <f>ARRAY!F21</f>
        <v>0</v>
      </c>
      <c r="D19" s="183">
        <f>ARRAY!H21</f>
        <v>1</v>
      </c>
      <c r="E19" s="182">
        <f>ARRAY!N21</f>
        <v>0</v>
      </c>
    </row>
    <row r="20" spans="2:5">
      <c r="B20" s="181" t="str">
        <f>ARRAY!B22</f>
        <v>array_dims ( anyarray ) → text</v>
      </c>
      <c r="C20" s="182">
        <f>ARRAY!F22</f>
        <v>0</v>
      </c>
      <c r="D20" s="183">
        <f>ARRAY!H22</f>
        <v>1</v>
      </c>
      <c r="E20" s="182">
        <f>ARRAY!N22</f>
        <v>0</v>
      </c>
    </row>
    <row r="21" spans="2:5">
      <c r="B21" s="181" t="str">
        <f>ARRAY!B23</f>
        <v>array_fill ( anyelement, integer[] [, integer[] ] ) → anyarray</v>
      </c>
      <c r="C21" s="182">
        <f>ARRAY!F23</f>
        <v>0</v>
      </c>
      <c r="D21" s="183">
        <f>ARRAY!H23</f>
        <v>1</v>
      </c>
      <c r="E21" s="182">
        <f>ARRAY!N23</f>
        <v>0</v>
      </c>
    </row>
    <row r="22" spans="2:5">
      <c r="B22" s="181" t="str">
        <f>ARRAY!B24</f>
        <v>array_length ( anyarray, integer ) → integer</v>
      </c>
      <c r="C22" s="182">
        <f>ARRAY!F24</f>
        <v>0</v>
      </c>
      <c r="D22" s="183">
        <f>ARRAY!H24</f>
        <v>1</v>
      </c>
      <c r="E22" s="182">
        <f>ARRAY!N24</f>
        <v>0</v>
      </c>
    </row>
    <row r="23" spans="2:5">
      <c r="B23" s="181" t="str">
        <f>ARRAY!B25</f>
        <v>array_lower ( anyarray, integer ) → integer</v>
      </c>
      <c r="C23" s="182">
        <f>ARRAY!F25</f>
        <v>0</v>
      </c>
      <c r="D23" s="183">
        <f>ARRAY!H25</f>
        <v>1</v>
      </c>
      <c r="E23" s="182">
        <f>ARRAY!N25</f>
        <v>0</v>
      </c>
    </row>
    <row r="24" spans="2:5">
      <c r="B24" s="181" t="str">
        <f>ARRAY!B26</f>
        <v>array_ndims ( anyarray ) → integer</v>
      </c>
      <c r="C24" s="182">
        <f>ARRAY!F26</f>
        <v>0</v>
      </c>
      <c r="D24" s="183">
        <f>ARRAY!H26</f>
        <v>1</v>
      </c>
      <c r="E24" s="182">
        <f>ARRAY!N26</f>
        <v>0</v>
      </c>
    </row>
    <row r="25" spans="2:5">
      <c r="B25" s="181" t="str">
        <f>ARRAY!B27</f>
        <v>array_position ( anyarray, anyelement [, integer ] ) → integer</v>
      </c>
      <c r="C25" s="182">
        <f>ARRAY!F27</f>
        <v>0</v>
      </c>
      <c r="D25" s="183">
        <f>ARRAY!H27</f>
        <v>1</v>
      </c>
      <c r="E25" s="182">
        <f>ARRAY!N27</f>
        <v>0</v>
      </c>
    </row>
    <row r="26" spans="2:5">
      <c r="B26" s="181" t="str">
        <f>ARRAY!B28</f>
        <v>array_positions ( anyarray, anyelement ) → integer[]</v>
      </c>
      <c r="C26" s="182">
        <f>ARRAY!F28</f>
        <v>0</v>
      </c>
      <c r="D26" s="183">
        <f>ARRAY!H28</f>
        <v>1</v>
      </c>
      <c r="E26" s="182">
        <f>ARRAY!N28</f>
        <v>0</v>
      </c>
    </row>
    <row r="27" spans="2:5">
      <c r="B27" s="181" t="str">
        <f>ARRAY!B29</f>
        <v>array_prepend ( anyelement, anyarray ) → anyarray</v>
      </c>
      <c r="C27" s="182">
        <f>ARRAY!F29</f>
        <v>0</v>
      </c>
      <c r="D27" s="183">
        <f>ARRAY!H29</f>
        <v>1</v>
      </c>
      <c r="E27" s="182">
        <f>ARRAY!N29</f>
        <v>0</v>
      </c>
    </row>
    <row r="28" spans="2:5">
      <c r="B28" s="181" t="str">
        <f>ARRAY!B30</f>
        <v>array_remove ( anyarray, anyelement ) → anyarray</v>
      </c>
      <c r="C28" s="182">
        <f>ARRAY!F30</f>
        <v>0</v>
      </c>
      <c r="D28" s="183">
        <f>ARRAY!H30</f>
        <v>1</v>
      </c>
      <c r="E28" s="182">
        <f>ARRAY!N30</f>
        <v>0</v>
      </c>
    </row>
    <row r="29" spans="2:5">
      <c r="B29" s="181" t="str">
        <f>ARRAY!B31</f>
        <v>array_replace ( anyarray, anyelement, anyelement ) → anyarray</v>
      </c>
      <c r="C29" s="182">
        <f>ARRAY!F31</f>
        <v>0</v>
      </c>
      <c r="D29" s="183">
        <f>ARRAY!H31</f>
        <v>1</v>
      </c>
      <c r="E29" s="182">
        <f>ARRAY!N31</f>
        <v>0</v>
      </c>
    </row>
    <row r="30" spans="2:5">
      <c r="B30" s="181" t="str">
        <f>ARRAY!B32</f>
        <v>array_to_string ( array anyarray, delimiter text [, null_string text ] ) → text</v>
      </c>
      <c r="C30" s="182">
        <f>ARRAY!F32</f>
        <v>0</v>
      </c>
      <c r="D30" s="183">
        <f>ARRAY!H32</f>
        <v>1</v>
      </c>
      <c r="E30" s="182">
        <f>ARRAY!N32</f>
        <v>0</v>
      </c>
    </row>
    <row r="31" spans="2:5">
      <c r="B31" s="181" t="str">
        <f>ARRAY!B33</f>
        <v>array_upper ( anyarray, integer ) → integer</v>
      </c>
      <c r="C31" s="182">
        <f>ARRAY!F33</f>
        <v>0</v>
      </c>
      <c r="D31" s="183">
        <f>ARRAY!H33</f>
        <v>1</v>
      </c>
      <c r="E31" s="182">
        <f>ARRAY!N33</f>
        <v>0</v>
      </c>
    </row>
    <row r="32" spans="2:5">
      <c r="B32" s="181" t="str">
        <f>ARRAY!B34</f>
        <v>string_to_array ( string text, delimiter text [, null_string text ] ) → text[]</v>
      </c>
      <c r="C32" s="182">
        <f>ARRAY!F34</f>
        <v>0</v>
      </c>
      <c r="D32" s="183">
        <f>ARRAY!H34</f>
        <v>1</v>
      </c>
      <c r="E32" s="182">
        <f>ARRAY!N34</f>
        <v>0</v>
      </c>
    </row>
    <row r="33" spans="2:5">
      <c r="B33" s="181" t="str">
        <f>ARRAY!B35</f>
        <v>unnest ( anyarray ) → setof anyelement</v>
      </c>
      <c r="C33" s="182">
        <f>ARRAY!F35</f>
        <v>0</v>
      </c>
      <c r="D33" s="183">
        <f>ARRAY!H35</f>
        <v>1</v>
      </c>
      <c r="E33" s="182">
        <f>ARRAY!N35</f>
        <v>0</v>
      </c>
    </row>
    <row r="34" spans="2:5">
      <c r="B34" s="181" t="str">
        <f>ARRAY!B36</f>
        <v>unnest ( anyarray, anyarray [, ... ] ) → setof anyelement, anyelement [, ... ]</v>
      </c>
      <c r="C34" s="182">
        <f>ARRAY!F36</f>
        <v>0</v>
      </c>
      <c r="D34" s="183">
        <f>ARRAY!H36</f>
        <v>1</v>
      </c>
      <c r="E34" s="182">
        <f>ARRAY!N36</f>
        <v>0</v>
      </c>
    </row>
    <row r="35" spans="2:5">
      <c r="B35" s="181" t="str">
        <f>ARRAY!B38</f>
        <v>anyarray @&gt; anyarray → boolean</v>
      </c>
      <c r="C35" s="182">
        <f>ARRAY!F38</f>
        <v>0</v>
      </c>
      <c r="D35" s="183">
        <f>ARRAY!H38</f>
        <v>1</v>
      </c>
      <c r="E35" s="182">
        <f>ARRAY!N38</f>
        <v>0</v>
      </c>
    </row>
    <row r="36" spans="2:5">
      <c r="B36" s="181" t="str">
        <f>ARRAY!B39</f>
        <v>anyarray &lt;@ anyarray → boolean</v>
      </c>
      <c r="C36" s="182">
        <f>ARRAY!F39</f>
        <v>0</v>
      </c>
      <c r="D36" s="183">
        <f>ARRAY!H39</f>
        <v>1</v>
      </c>
      <c r="E36" s="182">
        <f>ARRAY!N39</f>
        <v>0</v>
      </c>
    </row>
    <row r="37" spans="2:5">
      <c r="B37" s="181" t="str">
        <f>ARRAY!B40</f>
        <v>anyarray &amp;&amp; anyarray → boolean</v>
      </c>
      <c r="C37" s="182">
        <f>ARRAY!F40</f>
        <v>0</v>
      </c>
      <c r="D37" s="183">
        <f>ARRAY!H40</f>
        <v>1</v>
      </c>
      <c r="E37" s="182">
        <f>ARRAY!N40</f>
        <v>0</v>
      </c>
    </row>
    <row r="38" spans="2:5">
      <c r="B38" s="181" t="str">
        <f>ARRAY!B41</f>
        <v>anyarray || anyarray → anyarray</v>
      </c>
      <c r="C38" s="182">
        <f>ARRAY!F41</f>
        <v>0</v>
      </c>
      <c r="D38" s="183">
        <f>ARRAY!H41</f>
        <v>1</v>
      </c>
      <c r="E38" s="182">
        <f>ARRAY!N41</f>
        <v>0</v>
      </c>
    </row>
    <row r="39" spans="2:5">
      <c r="B39" s="181" t="str">
        <f>ARRAY!B42</f>
        <v>anyelement || anyarray → anyarray</v>
      </c>
      <c r="C39" s="182">
        <f>ARRAY!F42</f>
        <v>0</v>
      </c>
      <c r="D39" s="183">
        <f>ARRAY!H42</f>
        <v>1</v>
      </c>
      <c r="E39" s="182">
        <f>ARRAY!N42</f>
        <v>0</v>
      </c>
    </row>
    <row r="40" spans="2:5">
      <c r="B40" s="181" t="str">
        <f>ARRAY!B43</f>
        <v>anyarray || anyelement → anyarray</v>
      </c>
      <c r="C40" s="182">
        <f>ARRAY!F43</f>
        <v>0</v>
      </c>
      <c r="D40" s="183">
        <f>ARRAY!H43</f>
        <v>1</v>
      </c>
      <c r="E40" s="182">
        <f>ARRAY!N43</f>
        <v>0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K38"/>
  <sheetViews>
    <sheetView showGridLines="0" topLeftCell="A10" workbookViewId="0">
      <selection activeCell="B2" sqref="B2:K38"/>
    </sheetView>
  </sheetViews>
  <sheetFormatPr defaultRowHeight="14.45"/>
  <cols>
    <col min="2" max="2" width="61.28515625" style="246" customWidth="1"/>
    <col min="3" max="9" width="4" style="86" customWidth="1"/>
  </cols>
  <sheetData>
    <row r="1" spans="2:11">
      <c r="C1" s="166"/>
      <c r="D1" s="166"/>
      <c r="E1" s="166"/>
      <c r="F1" s="166"/>
      <c r="G1" s="166"/>
      <c r="H1" s="167"/>
      <c r="I1" s="166"/>
      <c r="J1" s="10"/>
      <c r="K1" s="10"/>
    </row>
    <row r="2" spans="2:11" ht="67.5" customHeight="1">
      <c r="B2" s="247"/>
      <c r="C2" s="248" t="s">
        <v>591</v>
      </c>
      <c r="D2" s="248" t="s">
        <v>664</v>
      </c>
      <c r="E2" s="248" t="s">
        <v>369</v>
      </c>
      <c r="F2" s="248" t="s">
        <v>370</v>
      </c>
      <c r="G2" s="248" t="s">
        <v>592</v>
      </c>
      <c r="H2" s="248" t="s">
        <v>371</v>
      </c>
      <c r="I2" s="248" t="s">
        <v>593</v>
      </c>
    </row>
    <row r="3" spans="2:11" ht="15">
      <c r="B3" s="163" t="s">
        <v>619</v>
      </c>
      <c r="C3" s="141">
        <v>1</v>
      </c>
      <c r="D3" s="141">
        <v>1</v>
      </c>
      <c r="E3" s="141">
        <v>1</v>
      </c>
      <c r="F3" s="141">
        <v>1</v>
      </c>
      <c r="G3" s="141"/>
      <c r="H3" s="141"/>
      <c r="I3" s="141"/>
    </row>
    <row r="4" spans="2:11" ht="15">
      <c r="B4" s="163" t="s">
        <v>665</v>
      </c>
      <c r="C4" s="141"/>
      <c r="D4" s="141"/>
      <c r="E4" s="141">
        <v>1</v>
      </c>
      <c r="F4" s="141"/>
      <c r="G4" s="141"/>
      <c r="H4" s="141"/>
      <c r="I4" s="141"/>
    </row>
    <row r="5" spans="2:11" ht="15">
      <c r="B5" s="163" t="s">
        <v>622</v>
      </c>
      <c r="C5" s="141">
        <v>1</v>
      </c>
      <c r="D5" s="141"/>
      <c r="E5" s="141">
        <v>1</v>
      </c>
      <c r="F5" s="141"/>
      <c r="G5" s="141"/>
      <c r="H5" s="141"/>
      <c r="I5" s="141"/>
    </row>
    <row r="6" spans="2:11" ht="15">
      <c r="B6" s="163" t="s">
        <v>624</v>
      </c>
      <c r="C6" s="141"/>
      <c r="D6" s="141"/>
      <c r="E6" s="141">
        <v>1</v>
      </c>
      <c r="F6" s="141"/>
      <c r="G6" s="141"/>
      <c r="H6" s="141"/>
      <c r="I6" s="141"/>
    </row>
    <row r="7" spans="2:11" ht="15">
      <c r="B7" s="163" t="s">
        <v>628</v>
      </c>
      <c r="C7" s="141">
        <v>1</v>
      </c>
      <c r="D7" s="141">
        <v>1</v>
      </c>
      <c r="E7" s="141">
        <v>1</v>
      </c>
      <c r="F7" s="141"/>
      <c r="G7" s="141"/>
      <c r="H7" s="141"/>
      <c r="I7" s="141"/>
    </row>
    <row r="8" spans="2:11" ht="15">
      <c r="B8" s="164" t="s">
        <v>630</v>
      </c>
      <c r="C8" s="141"/>
      <c r="D8" s="141">
        <v>1</v>
      </c>
      <c r="E8" s="141"/>
      <c r="F8" s="141">
        <v>1</v>
      </c>
      <c r="G8" s="141"/>
      <c r="H8" s="141"/>
      <c r="I8" s="141"/>
    </row>
    <row r="9" spans="2:11" ht="15">
      <c r="B9" s="164" t="s">
        <v>631</v>
      </c>
      <c r="C9" s="141"/>
      <c r="D9" s="141">
        <v>1</v>
      </c>
      <c r="E9" s="141"/>
      <c r="F9" s="141"/>
      <c r="G9" s="141"/>
      <c r="H9" s="141"/>
      <c r="I9" s="141"/>
    </row>
    <row r="10" spans="2:11" ht="15">
      <c r="B10" s="164" t="s">
        <v>632</v>
      </c>
      <c r="C10" s="141"/>
      <c r="D10" s="141">
        <v>1</v>
      </c>
      <c r="E10" s="141"/>
      <c r="F10" s="141"/>
      <c r="G10" s="141"/>
      <c r="H10" s="141"/>
      <c r="I10" s="141"/>
    </row>
    <row r="11" spans="2:11" ht="15">
      <c r="B11" s="164" t="s">
        <v>633</v>
      </c>
      <c r="C11" s="141"/>
      <c r="D11" s="141">
        <v>1</v>
      </c>
      <c r="E11" s="141"/>
      <c r="F11" s="141"/>
      <c r="G11" s="141"/>
      <c r="H11" s="141"/>
      <c r="I11" s="141"/>
    </row>
    <row r="12" spans="2:11" ht="15">
      <c r="B12" s="164" t="s">
        <v>634</v>
      </c>
      <c r="C12" s="141"/>
      <c r="D12" s="141">
        <v>1</v>
      </c>
      <c r="E12" s="141"/>
      <c r="F12" s="141"/>
      <c r="G12" s="141"/>
      <c r="H12" s="141"/>
      <c r="I12" s="141"/>
    </row>
    <row r="13" spans="2:11" ht="15">
      <c r="B13" s="164" t="s">
        <v>666</v>
      </c>
      <c r="C13" s="141">
        <v>1</v>
      </c>
      <c r="D13" s="141">
        <v>1</v>
      </c>
      <c r="E13" s="141">
        <v>1</v>
      </c>
      <c r="F13" s="141"/>
      <c r="G13" s="141"/>
      <c r="H13" s="141"/>
      <c r="I13" s="141"/>
    </row>
    <row r="14" spans="2:11" ht="15">
      <c r="B14" s="164" t="s">
        <v>636</v>
      </c>
      <c r="C14" s="141"/>
      <c r="D14" s="141">
        <v>1</v>
      </c>
      <c r="E14" s="141"/>
      <c r="F14" s="141"/>
      <c r="G14" s="141"/>
      <c r="H14" s="141"/>
      <c r="I14" s="141"/>
    </row>
    <row r="15" spans="2:11" ht="15">
      <c r="B15" s="164" t="s">
        <v>637</v>
      </c>
      <c r="C15" s="141">
        <v>1</v>
      </c>
      <c r="D15" s="141">
        <v>1</v>
      </c>
      <c r="E15" s="141"/>
      <c r="F15" s="141"/>
      <c r="G15" s="141"/>
      <c r="H15" s="141"/>
      <c r="I15" s="141"/>
    </row>
    <row r="16" spans="2:11" ht="15">
      <c r="B16" s="164" t="s">
        <v>667</v>
      </c>
      <c r="C16" s="141"/>
      <c r="D16" s="141"/>
      <c r="E16" s="141">
        <v>1</v>
      </c>
      <c r="F16" s="141"/>
      <c r="G16" s="141"/>
      <c r="H16" s="141"/>
      <c r="I16" s="141"/>
    </row>
    <row r="17" spans="2:9" ht="15">
      <c r="B17" s="164" t="s">
        <v>668</v>
      </c>
      <c r="C17" s="141"/>
      <c r="D17" s="141"/>
      <c r="E17" s="141">
        <v>1</v>
      </c>
      <c r="F17" s="141"/>
      <c r="G17" s="141"/>
      <c r="H17" s="141"/>
      <c r="I17" s="141"/>
    </row>
    <row r="18" spans="2:9" ht="15">
      <c r="B18" s="164" t="s">
        <v>669</v>
      </c>
      <c r="C18" s="141"/>
      <c r="D18" s="141"/>
      <c r="E18" s="141">
        <v>1</v>
      </c>
      <c r="F18" s="141"/>
      <c r="G18" s="141"/>
      <c r="H18" s="141"/>
      <c r="I18" s="141"/>
    </row>
    <row r="19" spans="2:9" ht="15">
      <c r="B19" s="164" t="s">
        <v>670</v>
      </c>
      <c r="C19" s="141"/>
      <c r="D19" s="141"/>
      <c r="E19" s="141">
        <v>1</v>
      </c>
      <c r="F19" s="141"/>
      <c r="G19" s="141"/>
      <c r="H19" s="141"/>
      <c r="I19" s="141"/>
    </row>
    <row r="20" spans="2:9" ht="15">
      <c r="B20" s="164" t="s">
        <v>671</v>
      </c>
      <c r="C20" s="141"/>
      <c r="D20" s="141"/>
      <c r="E20" s="141">
        <v>1</v>
      </c>
      <c r="F20" s="141"/>
      <c r="G20" s="141"/>
      <c r="H20" s="141"/>
      <c r="I20" s="141"/>
    </row>
    <row r="21" spans="2:9" ht="15">
      <c r="B21" s="164" t="s">
        <v>672</v>
      </c>
      <c r="C21" s="141"/>
      <c r="D21" s="141"/>
      <c r="E21" s="141">
        <v>1</v>
      </c>
      <c r="F21" s="141"/>
      <c r="G21" s="141"/>
      <c r="H21" s="141"/>
      <c r="I21" s="141"/>
    </row>
    <row r="22" spans="2:9" ht="15">
      <c r="B22" s="164" t="s">
        <v>673</v>
      </c>
      <c r="C22" s="141"/>
      <c r="D22" s="141"/>
      <c r="E22" s="141">
        <v>1</v>
      </c>
      <c r="F22" s="141"/>
      <c r="G22" s="141"/>
      <c r="H22" s="141"/>
      <c r="I22" s="141"/>
    </row>
    <row r="23" spans="2:9" ht="15">
      <c r="B23" s="164" t="s">
        <v>674</v>
      </c>
      <c r="C23" s="141"/>
      <c r="D23" s="141"/>
      <c r="E23" s="141">
        <v>1</v>
      </c>
      <c r="F23" s="141"/>
      <c r="G23" s="141"/>
      <c r="H23" s="141"/>
      <c r="I23" s="141"/>
    </row>
    <row r="24" spans="2:9" ht="15">
      <c r="B24" s="164" t="s">
        <v>675</v>
      </c>
      <c r="C24" s="141"/>
      <c r="D24" s="141"/>
      <c r="E24" s="141">
        <v>1</v>
      </c>
      <c r="F24" s="141"/>
      <c r="G24" s="141"/>
      <c r="H24" s="141"/>
      <c r="I24" s="141"/>
    </row>
    <row r="25" spans="2:9" ht="15">
      <c r="B25" s="164" t="s">
        <v>676</v>
      </c>
      <c r="C25" s="141"/>
      <c r="D25" s="141"/>
      <c r="E25" s="141">
        <v>1</v>
      </c>
      <c r="F25" s="141"/>
      <c r="G25" s="141"/>
      <c r="H25" s="141"/>
      <c r="I25" s="141"/>
    </row>
    <row r="26" spans="2:9" ht="15">
      <c r="B26" s="164" t="s">
        <v>677</v>
      </c>
      <c r="C26" s="141"/>
      <c r="D26" s="141"/>
      <c r="E26" s="141">
        <v>1</v>
      </c>
      <c r="F26" s="141"/>
      <c r="G26" s="141"/>
      <c r="H26" s="141"/>
      <c r="I26" s="141"/>
    </row>
    <row r="27" spans="2:9" ht="15">
      <c r="B27" s="164" t="s">
        <v>678</v>
      </c>
      <c r="C27" s="141"/>
      <c r="D27" s="141"/>
      <c r="E27" s="141">
        <v>1</v>
      </c>
      <c r="F27" s="141"/>
      <c r="G27" s="141"/>
      <c r="H27" s="141"/>
      <c r="I27" s="141"/>
    </row>
    <row r="28" spans="2:9" ht="15">
      <c r="B28" s="164" t="s">
        <v>679</v>
      </c>
      <c r="C28" s="141"/>
      <c r="D28" s="141"/>
      <c r="E28" s="141">
        <v>1</v>
      </c>
      <c r="F28" s="141"/>
      <c r="G28" s="141"/>
      <c r="H28" s="141"/>
      <c r="I28" s="141"/>
    </row>
    <row r="29" spans="2:9" ht="15">
      <c r="B29" s="164" t="s">
        <v>680</v>
      </c>
      <c r="C29" s="141"/>
      <c r="D29" s="141"/>
      <c r="E29" s="141">
        <v>1</v>
      </c>
      <c r="F29" s="141"/>
      <c r="G29" s="141"/>
      <c r="H29" s="141"/>
      <c r="I29" s="141"/>
    </row>
    <row r="30" spans="2:9" ht="15">
      <c r="B30" s="164" t="s">
        <v>681</v>
      </c>
      <c r="C30" s="141"/>
      <c r="D30" s="141"/>
      <c r="E30" s="141">
        <v>1</v>
      </c>
      <c r="F30" s="141"/>
      <c r="G30" s="141"/>
      <c r="H30" s="141"/>
      <c r="I30" s="141"/>
    </row>
    <row r="31" spans="2:9" ht="15">
      <c r="B31" s="164" t="s">
        <v>682</v>
      </c>
      <c r="C31" s="141"/>
      <c r="D31" s="141"/>
      <c r="E31" s="141">
        <v>1</v>
      </c>
      <c r="F31" s="141"/>
      <c r="G31" s="141"/>
      <c r="H31" s="141"/>
      <c r="I31" s="141"/>
    </row>
    <row r="32" spans="2:9" ht="15">
      <c r="B32" s="164" t="s">
        <v>683</v>
      </c>
      <c r="C32" s="141"/>
      <c r="D32" s="141"/>
      <c r="E32" s="141">
        <v>1</v>
      </c>
      <c r="F32" s="141"/>
      <c r="G32" s="141"/>
      <c r="H32" s="141"/>
      <c r="I32" s="141"/>
    </row>
    <row r="33" spans="2:9" ht="15">
      <c r="B33" s="164" t="s">
        <v>684</v>
      </c>
      <c r="C33" s="141"/>
      <c r="D33" s="141"/>
      <c r="E33" s="141">
        <v>1</v>
      </c>
      <c r="F33" s="141"/>
      <c r="G33" s="141"/>
      <c r="H33" s="141"/>
      <c r="I33" s="141"/>
    </row>
    <row r="34" spans="2:9" ht="15">
      <c r="B34" s="164" t="s">
        <v>685</v>
      </c>
      <c r="C34" s="141"/>
      <c r="D34" s="141"/>
      <c r="E34" s="141">
        <v>1</v>
      </c>
      <c r="F34" s="141"/>
      <c r="G34" s="141"/>
      <c r="H34" s="141"/>
      <c r="I34" s="141"/>
    </row>
    <row r="35" spans="2:9" ht="15">
      <c r="B35" s="164" t="s">
        <v>686</v>
      </c>
      <c r="C35" s="141"/>
      <c r="D35" s="141"/>
      <c r="E35" s="141">
        <v>1</v>
      </c>
      <c r="F35" s="141"/>
      <c r="G35" s="141"/>
      <c r="H35" s="141"/>
      <c r="I35" s="141"/>
    </row>
    <row r="36" spans="2:9" ht="15">
      <c r="B36" s="164" t="s">
        <v>687</v>
      </c>
      <c r="C36" s="141"/>
      <c r="D36" s="141"/>
      <c r="E36" s="141">
        <v>1</v>
      </c>
      <c r="F36" s="141"/>
      <c r="G36" s="141"/>
      <c r="H36" s="141"/>
      <c r="I36" s="141"/>
    </row>
    <row r="37" spans="2:9" ht="15">
      <c r="B37" s="164" t="s">
        <v>688</v>
      </c>
      <c r="C37" s="141"/>
      <c r="D37" s="141"/>
      <c r="E37" s="141">
        <v>1</v>
      </c>
      <c r="F37" s="141"/>
      <c r="G37" s="141"/>
      <c r="H37" s="141"/>
      <c r="I37" s="141"/>
    </row>
    <row r="38" spans="2:9" ht="15">
      <c r="B38" s="164" t="s">
        <v>689</v>
      </c>
      <c r="C38" s="141"/>
      <c r="D38" s="141"/>
      <c r="E38" s="141">
        <v>1</v>
      </c>
      <c r="F38" s="141"/>
      <c r="G38" s="141"/>
      <c r="H38" s="141"/>
      <c r="I38" s="141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3:S41"/>
  <sheetViews>
    <sheetView showGridLines="0" workbookViewId="0">
      <selection activeCell="B23" sqref="B23"/>
    </sheetView>
  </sheetViews>
  <sheetFormatPr defaultRowHeight="14.45"/>
  <cols>
    <col min="2" max="2" width="22.7109375" customWidth="1"/>
    <col min="3" max="17" width="4.28515625" customWidth="1"/>
  </cols>
  <sheetData>
    <row r="3" spans="2:17" ht="1.1499999999999999" customHeight="1"/>
    <row r="4" spans="2:17" ht="93.4" customHeight="1">
      <c r="B4" s="84" t="s">
        <v>690</v>
      </c>
      <c r="C4" s="85" t="s">
        <v>691</v>
      </c>
      <c r="D4" s="85" t="s">
        <v>692</v>
      </c>
      <c r="E4" s="85" t="s">
        <v>693</v>
      </c>
      <c r="F4" s="85" t="s">
        <v>694</v>
      </c>
      <c r="G4" s="85" t="s">
        <v>695</v>
      </c>
      <c r="H4" s="85" t="s">
        <v>696</v>
      </c>
      <c r="I4" s="85" t="s">
        <v>697</v>
      </c>
      <c r="J4" s="85" t="s">
        <v>698</v>
      </c>
      <c r="K4" s="85" t="s">
        <v>699</v>
      </c>
      <c r="L4" s="85" t="s">
        <v>700</v>
      </c>
      <c r="M4" s="85" t="s">
        <v>701</v>
      </c>
      <c r="N4" s="85" t="s">
        <v>702</v>
      </c>
      <c r="O4" s="85" t="s">
        <v>703</v>
      </c>
      <c r="P4" s="85" t="s">
        <v>161</v>
      </c>
      <c r="Q4" s="85" t="s">
        <v>704</v>
      </c>
    </row>
    <row r="5" spans="2:17">
      <c r="B5" s="82" t="s">
        <v>691</v>
      </c>
      <c r="C5" s="82" t="s">
        <v>705</v>
      </c>
      <c r="D5" s="82" t="s">
        <v>706</v>
      </c>
      <c r="E5" s="82" t="s">
        <v>706</v>
      </c>
      <c r="F5" s="82" t="s">
        <v>706</v>
      </c>
      <c r="G5" s="82" t="s">
        <v>706</v>
      </c>
      <c r="H5" s="82" t="s">
        <v>706</v>
      </c>
      <c r="I5" s="82" t="s">
        <v>706</v>
      </c>
      <c r="J5" s="82" t="s">
        <v>706</v>
      </c>
      <c r="K5" s="82" t="s">
        <v>706</v>
      </c>
      <c r="L5" s="82" t="s">
        <v>706</v>
      </c>
      <c r="M5" s="82" t="s">
        <v>706</v>
      </c>
      <c r="N5" s="82" t="s">
        <v>706</v>
      </c>
      <c r="O5" s="82" t="s">
        <v>706</v>
      </c>
      <c r="P5" s="82" t="s">
        <v>706</v>
      </c>
      <c r="Q5" s="82" t="s">
        <v>706</v>
      </c>
    </row>
    <row r="6" spans="2:17">
      <c r="B6" s="82" t="s">
        <v>692</v>
      </c>
      <c r="C6" s="82" t="s">
        <v>706</v>
      </c>
      <c r="D6" s="82" t="s">
        <v>705</v>
      </c>
      <c r="E6" s="82" t="s">
        <v>706</v>
      </c>
      <c r="F6" s="82" t="s">
        <v>706</v>
      </c>
      <c r="G6" s="82" t="s">
        <v>706</v>
      </c>
      <c r="H6" s="82" t="s">
        <v>706</v>
      </c>
      <c r="I6" s="82" t="s">
        <v>706</v>
      </c>
      <c r="J6" s="82" t="s">
        <v>706</v>
      </c>
      <c r="K6" s="82" t="s">
        <v>706</v>
      </c>
      <c r="L6" s="82" t="s">
        <v>706</v>
      </c>
      <c r="M6" s="82" t="s">
        <v>706</v>
      </c>
      <c r="N6" s="82" t="s">
        <v>706</v>
      </c>
      <c r="O6" s="82" t="s">
        <v>706</v>
      </c>
      <c r="P6" s="82" t="s">
        <v>705</v>
      </c>
      <c r="Q6" s="82" t="s">
        <v>706</v>
      </c>
    </row>
    <row r="7" spans="2:17">
      <c r="B7" s="82" t="s">
        <v>693</v>
      </c>
      <c r="C7" s="82" t="s">
        <v>706</v>
      </c>
      <c r="D7" s="82" t="s">
        <v>706</v>
      </c>
      <c r="E7" s="82" t="s">
        <v>705</v>
      </c>
      <c r="F7" s="82" t="s">
        <v>706</v>
      </c>
      <c r="G7" s="82" t="s">
        <v>706</v>
      </c>
      <c r="H7" s="82" t="s">
        <v>706</v>
      </c>
      <c r="I7" s="82" t="s">
        <v>706</v>
      </c>
      <c r="J7" s="82" t="s">
        <v>706</v>
      </c>
      <c r="K7" s="82" t="s">
        <v>706</v>
      </c>
      <c r="L7" s="82" t="s">
        <v>706</v>
      </c>
      <c r="M7" s="82" t="s">
        <v>706</v>
      </c>
      <c r="N7" s="82" t="s">
        <v>706</v>
      </c>
      <c r="O7" s="82" t="s">
        <v>706</v>
      </c>
      <c r="P7" s="82" t="s">
        <v>705</v>
      </c>
      <c r="Q7" s="82" t="s">
        <v>706</v>
      </c>
    </row>
    <row r="8" spans="2:17">
      <c r="B8" s="82" t="s">
        <v>694</v>
      </c>
      <c r="C8" s="82" t="s">
        <v>706</v>
      </c>
      <c r="D8" s="82" t="s">
        <v>706</v>
      </c>
      <c r="E8" s="82" t="s">
        <v>706</v>
      </c>
      <c r="F8" s="82" t="s">
        <v>705</v>
      </c>
      <c r="G8" s="82" t="s">
        <v>706</v>
      </c>
      <c r="H8" s="82" t="s">
        <v>706</v>
      </c>
      <c r="I8" s="82" t="s">
        <v>706</v>
      </c>
      <c r="J8" s="82" t="s">
        <v>706</v>
      </c>
      <c r="K8" s="82" t="s">
        <v>706</v>
      </c>
      <c r="L8" s="82" t="s">
        <v>706</v>
      </c>
      <c r="M8" s="82" t="s">
        <v>706</v>
      </c>
      <c r="N8" s="82" t="s">
        <v>706</v>
      </c>
      <c r="O8" s="82" t="s">
        <v>706</v>
      </c>
      <c r="P8" s="82" t="s">
        <v>705</v>
      </c>
      <c r="Q8" s="82" t="s">
        <v>706</v>
      </c>
    </row>
    <row r="9" spans="2:17">
      <c r="B9" s="82" t="s">
        <v>695</v>
      </c>
      <c r="C9" s="82" t="s">
        <v>706</v>
      </c>
      <c r="D9" s="82" t="s">
        <v>706</v>
      </c>
      <c r="E9" s="82" t="s">
        <v>706</v>
      </c>
      <c r="F9" s="82" t="s">
        <v>706</v>
      </c>
      <c r="G9" s="82" t="s">
        <v>705</v>
      </c>
      <c r="H9" s="82" t="s">
        <v>705</v>
      </c>
      <c r="I9" s="82" t="s">
        <v>705</v>
      </c>
      <c r="J9" s="82" t="s">
        <v>705</v>
      </c>
      <c r="K9" s="82" t="s">
        <v>705</v>
      </c>
      <c r="L9" s="82" t="s">
        <v>705</v>
      </c>
      <c r="M9" s="82" t="s">
        <v>705</v>
      </c>
      <c r="N9" s="82" t="s">
        <v>705</v>
      </c>
      <c r="O9" s="82" t="s">
        <v>705</v>
      </c>
      <c r="P9" s="82" t="s">
        <v>705</v>
      </c>
      <c r="Q9" s="82" t="s">
        <v>705</v>
      </c>
    </row>
    <row r="10" spans="2:17">
      <c r="B10" s="82" t="s">
        <v>707</v>
      </c>
      <c r="C10" s="82" t="s">
        <v>706</v>
      </c>
      <c r="D10" s="82" t="s">
        <v>706</v>
      </c>
      <c r="E10" s="82" t="s">
        <v>706</v>
      </c>
      <c r="F10" s="82" t="s">
        <v>706</v>
      </c>
      <c r="G10" s="82" t="s">
        <v>705</v>
      </c>
      <c r="H10" s="82" t="s">
        <v>705</v>
      </c>
      <c r="I10" s="82" t="s">
        <v>705</v>
      </c>
      <c r="J10" s="82" t="s">
        <v>705</v>
      </c>
      <c r="K10" s="82" t="s">
        <v>705</v>
      </c>
      <c r="L10" s="82" t="s">
        <v>706</v>
      </c>
      <c r="M10" s="82" t="s">
        <v>705</v>
      </c>
      <c r="N10" s="82" t="s">
        <v>705</v>
      </c>
      <c r="O10" s="82" t="s">
        <v>705</v>
      </c>
      <c r="P10" s="82" t="s">
        <v>705</v>
      </c>
      <c r="Q10" s="82" t="s">
        <v>705</v>
      </c>
    </row>
    <row r="11" spans="2:17">
      <c r="B11" s="82" t="s">
        <v>697</v>
      </c>
      <c r="C11" s="82" t="s">
        <v>706</v>
      </c>
      <c r="D11" s="82" t="s">
        <v>706</v>
      </c>
      <c r="E11" s="82" t="s">
        <v>706</v>
      </c>
      <c r="F11" s="82" t="s">
        <v>706</v>
      </c>
      <c r="G11" s="82" t="s">
        <v>705</v>
      </c>
      <c r="H11" s="82" t="s">
        <v>705</v>
      </c>
      <c r="I11" s="82" t="s">
        <v>705</v>
      </c>
      <c r="J11" s="82" t="s">
        <v>706</v>
      </c>
      <c r="K11" s="82" t="s">
        <v>706</v>
      </c>
      <c r="L11" s="82" t="s">
        <v>705</v>
      </c>
      <c r="M11" s="82" t="s">
        <v>705</v>
      </c>
      <c r="N11" s="82" t="s">
        <v>705</v>
      </c>
      <c r="O11" s="82" t="s">
        <v>705</v>
      </c>
      <c r="P11" s="82" t="s">
        <v>705</v>
      </c>
      <c r="Q11" s="82" t="s">
        <v>705</v>
      </c>
    </row>
    <row r="12" spans="2:17">
      <c r="B12" s="82" t="s">
        <v>698</v>
      </c>
      <c r="C12" s="82" t="s">
        <v>706</v>
      </c>
      <c r="D12" s="82" t="s">
        <v>706</v>
      </c>
      <c r="E12" s="82" t="s">
        <v>706</v>
      </c>
      <c r="F12" s="82" t="s">
        <v>706</v>
      </c>
      <c r="G12" s="82" t="s">
        <v>705</v>
      </c>
      <c r="H12" s="82" t="s">
        <v>705</v>
      </c>
      <c r="I12" s="82" t="s">
        <v>706</v>
      </c>
      <c r="J12" s="82" t="s">
        <v>705</v>
      </c>
      <c r="K12" s="82" t="s">
        <v>706</v>
      </c>
      <c r="L12" s="82" t="s">
        <v>705</v>
      </c>
      <c r="M12" s="82" t="s">
        <v>705</v>
      </c>
      <c r="N12" s="82" t="s">
        <v>705</v>
      </c>
      <c r="O12" s="82" t="s">
        <v>705</v>
      </c>
      <c r="P12" s="82" t="s">
        <v>705</v>
      </c>
      <c r="Q12" s="82" t="s">
        <v>705</v>
      </c>
    </row>
    <row r="13" spans="2:17">
      <c r="B13" s="82" t="s">
        <v>699</v>
      </c>
      <c r="C13" s="82" t="s">
        <v>706</v>
      </c>
      <c r="D13" s="82" t="s">
        <v>706</v>
      </c>
      <c r="E13" s="82" t="s">
        <v>706</v>
      </c>
      <c r="F13" s="82" t="s">
        <v>706</v>
      </c>
      <c r="G13" s="82" t="s">
        <v>705</v>
      </c>
      <c r="H13" s="82" t="s">
        <v>705</v>
      </c>
      <c r="I13" s="82" t="s">
        <v>706</v>
      </c>
      <c r="J13" s="82" t="s">
        <v>706</v>
      </c>
      <c r="K13" s="82" t="s">
        <v>705</v>
      </c>
      <c r="L13" s="82" t="s">
        <v>705</v>
      </c>
      <c r="M13" s="82" t="s">
        <v>705</v>
      </c>
      <c r="N13" s="82" t="s">
        <v>705</v>
      </c>
      <c r="O13" s="82" t="s">
        <v>705</v>
      </c>
      <c r="P13" s="82" t="s">
        <v>705</v>
      </c>
      <c r="Q13" s="82" t="s">
        <v>705</v>
      </c>
    </row>
    <row r="14" spans="2:17" ht="28.9">
      <c r="B14" s="82" t="s">
        <v>700</v>
      </c>
      <c r="C14" s="82" t="s">
        <v>706</v>
      </c>
      <c r="D14" s="82" t="s">
        <v>706</v>
      </c>
      <c r="E14" s="82" t="s">
        <v>706</v>
      </c>
      <c r="F14" s="82" t="s">
        <v>706</v>
      </c>
      <c r="G14" s="82" t="s">
        <v>705</v>
      </c>
      <c r="H14" s="83" t="s">
        <v>708</v>
      </c>
      <c r="I14" s="82" t="s">
        <v>705</v>
      </c>
      <c r="J14" s="82" t="s">
        <v>705</v>
      </c>
      <c r="K14" s="82" t="s">
        <v>705</v>
      </c>
      <c r="L14" s="82" t="s">
        <v>705</v>
      </c>
      <c r="M14" s="82" t="s">
        <v>706</v>
      </c>
      <c r="N14" s="82" t="s">
        <v>705</v>
      </c>
      <c r="O14" s="82" t="s">
        <v>706</v>
      </c>
      <c r="P14" s="82" t="s">
        <v>705</v>
      </c>
      <c r="Q14" s="82" t="s">
        <v>706</v>
      </c>
    </row>
    <row r="15" spans="2:17">
      <c r="B15" s="82" t="s">
        <v>701</v>
      </c>
      <c r="C15" s="82" t="s">
        <v>706</v>
      </c>
      <c r="D15" s="82" t="s">
        <v>706</v>
      </c>
      <c r="E15" s="82" t="s">
        <v>706</v>
      </c>
      <c r="F15" s="82" t="s">
        <v>706</v>
      </c>
      <c r="G15" s="82" t="s">
        <v>705</v>
      </c>
      <c r="H15" s="82" t="s">
        <v>705</v>
      </c>
      <c r="I15" s="82" t="s">
        <v>705</v>
      </c>
      <c r="J15" s="82" t="s">
        <v>705</v>
      </c>
      <c r="K15" s="82" t="s">
        <v>705</v>
      </c>
      <c r="L15" s="82" t="s">
        <v>706</v>
      </c>
      <c r="M15" s="82" t="s">
        <v>705</v>
      </c>
      <c r="N15" s="82" t="s">
        <v>705</v>
      </c>
      <c r="O15" s="82" t="s">
        <v>705</v>
      </c>
      <c r="P15" s="82" t="s">
        <v>706</v>
      </c>
      <c r="Q15" s="82" t="s">
        <v>705</v>
      </c>
    </row>
    <row r="16" spans="2:17">
      <c r="B16" s="82" t="s">
        <v>702</v>
      </c>
      <c r="C16" s="82" t="s">
        <v>706</v>
      </c>
      <c r="D16" s="82" t="s">
        <v>706</v>
      </c>
      <c r="E16" s="82" t="s">
        <v>706</v>
      </c>
      <c r="F16" s="82" t="s">
        <v>706</v>
      </c>
      <c r="G16" s="82" t="s">
        <v>705</v>
      </c>
      <c r="H16" s="82" t="s">
        <v>705</v>
      </c>
      <c r="I16" s="82" t="s">
        <v>705</v>
      </c>
      <c r="J16" s="82" t="s">
        <v>705</v>
      </c>
      <c r="K16" s="82" t="s">
        <v>705</v>
      </c>
      <c r="L16" s="82" t="s">
        <v>705</v>
      </c>
      <c r="M16" s="82" t="s">
        <v>705</v>
      </c>
      <c r="N16" s="82" t="s">
        <v>705</v>
      </c>
      <c r="O16" s="82" t="s">
        <v>705</v>
      </c>
      <c r="P16" s="82" t="s">
        <v>705</v>
      </c>
      <c r="Q16" s="82" t="s">
        <v>705</v>
      </c>
    </row>
    <row r="17" spans="1:19">
      <c r="B17" s="82" t="s">
        <v>703</v>
      </c>
      <c r="C17" s="82" t="s">
        <v>706</v>
      </c>
      <c r="D17" s="82" t="s">
        <v>706</v>
      </c>
      <c r="E17" s="82" t="s">
        <v>706</v>
      </c>
      <c r="F17" s="82" t="s">
        <v>706</v>
      </c>
      <c r="G17" s="82" t="s">
        <v>705</v>
      </c>
      <c r="H17" s="82" t="s">
        <v>705</v>
      </c>
      <c r="I17" s="82" t="s">
        <v>705</v>
      </c>
      <c r="J17" s="82" t="s">
        <v>705</v>
      </c>
      <c r="K17" s="82" t="s">
        <v>705</v>
      </c>
      <c r="L17" s="82" t="s">
        <v>706</v>
      </c>
      <c r="M17" s="82" t="s">
        <v>705</v>
      </c>
      <c r="N17" s="82" t="s">
        <v>705</v>
      </c>
      <c r="O17" s="82" t="s">
        <v>705</v>
      </c>
      <c r="P17" s="82" t="s">
        <v>705</v>
      </c>
      <c r="Q17" s="82" t="s">
        <v>706</v>
      </c>
    </row>
    <row r="18" spans="1:19">
      <c r="B18" s="82" t="s">
        <v>161</v>
      </c>
      <c r="C18" s="82" t="s">
        <v>705</v>
      </c>
      <c r="D18" s="82" t="s">
        <v>705</v>
      </c>
      <c r="E18" s="82" t="s">
        <v>705</v>
      </c>
      <c r="F18" s="82" t="s">
        <v>705</v>
      </c>
      <c r="G18" s="82" t="s">
        <v>705</v>
      </c>
      <c r="H18" s="82" t="s">
        <v>705</v>
      </c>
      <c r="I18" s="82" t="s">
        <v>705</v>
      </c>
      <c r="J18" s="82" t="s">
        <v>705</v>
      </c>
      <c r="K18" s="82" t="s">
        <v>705</v>
      </c>
      <c r="L18" s="82" t="s">
        <v>705</v>
      </c>
      <c r="M18" s="82" t="s">
        <v>706</v>
      </c>
      <c r="N18" s="82" t="s">
        <v>705</v>
      </c>
      <c r="O18" s="82" t="s">
        <v>705</v>
      </c>
      <c r="P18" s="82" t="s">
        <v>705</v>
      </c>
      <c r="Q18" s="82" t="s">
        <v>705</v>
      </c>
    </row>
    <row r="19" spans="1:19">
      <c r="B19" s="82" t="s">
        <v>704</v>
      </c>
      <c r="C19" s="82" t="s">
        <v>706</v>
      </c>
      <c r="D19" s="82" t="s">
        <v>706</v>
      </c>
      <c r="E19" s="82" t="s">
        <v>706</v>
      </c>
      <c r="F19" s="82" t="s">
        <v>706</v>
      </c>
      <c r="G19" s="82" t="s">
        <v>705</v>
      </c>
      <c r="H19" s="82" t="s">
        <v>705</v>
      </c>
      <c r="I19" s="82" t="s">
        <v>705</v>
      </c>
      <c r="J19" s="82" t="s">
        <v>705</v>
      </c>
      <c r="K19" s="82" t="s">
        <v>705</v>
      </c>
      <c r="L19" s="82" t="s">
        <v>706</v>
      </c>
      <c r="M19" s="82" t="s">
        <v>705</v>
      </c>
      <c r="N19" s="82" t="s">
        <v>705</v>
      </c>
      <c r="O19" s="82" t="s">
        <v>706</v>
      </c>
      <c r="P19" s="82" t="s">
        <v>705</v>
      </c>
      <c r="Q19" s="82" t="s">
        <v>705</v>
      </c>
    </row>
    <row r="20" spans="1:19">
      <c r="B20" s="82" t="s">
        <v>709</v>
      </c>
      <c r="C20" s="82" t="s">
        <v>705</v>
      </c>
      <c r="D20" s="82" t="s">
        <v>706</v>
      </c>
      <c r="E20" s="82" t="s">
        <v>705</v>
      </c>
      <c r="F20" s="82" t="s">
        <v>705</v>
      </c>
      <c r="G20" s="82" t="s">
        <v>705</v>
      </c>
      <c r="H20" s="82" t="s">
        <v>705</v>
      </c>
      <c r="I20" s="82" t="s">
        <v>705</v>
      </c>
      <c r="J20" s="82" t="s">
        <v>705</v>
      </c>
      <c r="K20" s="82" t="s">
        <v>705</v>
      </c>
      <c r="L20" s="82" t="s">
        <v>705</v>
      </c>
      <c r="M20" s="82" t="s">
        <v>705</v>
      </c>
      <c r="N20" s="82" t="s">
        <v>705</v>
      </c>
      <c r="O20" s="82" t="s">
        <v>706</v>
      </c>
      <c r="P20" s="82" t="s">
        <v>706</v>
      </c>
      <c r="Q20" s="82" t="s">
        <v>705</v>
      </c>
    </row>
    <row r="22" spans="1:19" ht="57.4" customHeight="1"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91.5" customHeight="1">
      <c r="A23" s="88"/>
      <c r="B23" s="90"/>
      <c r="C23" s="91" t="s">
        <v>691</v>
      </c>
      <c r="D23" s="91" t="s">
        <v>692</v>
      </c>
      <c r="E23" s="91" t="s">
        <v>693</v>
      </c>
      <c r="F23" s="91" t="s">
        <v>694</v>
      </c>
      <c r="G23" s="91" t="s">
        <v>695</v>
      </c>
      <c r="H23" s="91" t="s">
        <v>696</v>
      </c>
      <c r="I23" s="91" t="s">
        <v>697</v>
      </c>
      <c r="J23" s="91" t="s">
        <v>698</v>
      </c>
      <c r="K23" s="91" t="s">
        <v>699</v>
      </c>
      <c r="L23" s="91" t="s">
        <v>700</v>
      </c>
      <c r="M23" s="91" t="s">
        <v>701</v>
      </c>
      <c r="N23" s="91" t="s">
        <v>702</v>
      </c>
      <c r="O23" s="91" t="s">
        <v>703</v>
      </c>
      <c r="P23" s="91" t="s">
        <v>161</v>
      </c>
      <c r="Q23" s="91" t="s">
        <v>704</v>
      </c>
      <c r="R23" s="90"/>
      <c r="S23" s="89"/>
    </row>
    <row r="24" spans="1:19" ht="15">
      <c r="A24" s="88"/>
      <c r="B24" s="92" t="s">
        <v>691</v>
      </c>
      <c r="C24" s="93">
        <f t="shared" ref="C24:Q24" si="0">IF(C5="--",1," ")</f>
        <v>1</v>
      </c>
      <c r="D24" s="93" t="str">
        <f t="shared" si="0"/>
        <v xml:space="preserve"> </v>
      </c>
      <c r="E24" s="93" t="str">
        <f t="shared" si="0"/>
        <v xml:space="preserve"> </v>
      </c>
      <c r="F24" s="93" t="str">
        <f t="shared" si="0"/>
        <v xml:space="preserve"> </v>
      </c>
      <c r="G24" s="93" t="str">
        <f t="shared" si="0"/>
        <v xml:space="preserve"> </v>
      </c>
      <c r="H24" s="93" t="str">
        <f t="shared" si="0"/>
        <v xml:space="preserve"> </v>
      </c>
      <c r="I24" s="93" t="str">
        <f t="shared" si="0"/>
        <v xml:space="preserve"> </v>
      </c>
      <c r="J24" s="93" t="str">
        <f t="shared" si="0"/>
        <v xml:space="preserve"> </v>
      </c>
      <c r="K24" s="93" t="str">
        <f t="shared" si="0"/>
        <v xml:space="preserve"> </v>
      </c>
      <c r="L24" s="93" t="str">
        <f t="shared" si="0"/>
        <v xml:space="preserve"> </v>
      </c>
      <c r="M24" s="93" t="str">
        <f t="shared" si="0"/>
        <v xml:space="preserve"> </v>
      </c>
      <c r="N24" s="93" t="str">
        <f t="shared" si="0"/>
        <v xml:space="preserve"> </v>
      </c>
      <c r="O24" s="93" t="str">
        <f t="shared" si="0"/>
        <v xml:space="preserve"> </v>
      </c>
      <c r="P24" s="93" t="str">
        <f t="shared" si="0"/>
        <v xml:space="preserve"> </v>
      </c>
      <c r="Q24" s="93" t="str">
        <f t="shared" si="0"/>
        <v xml:space="preserve"> </v>
      </c>
      <c r="R24" s="90"/>
      <c r="S24" s="89"/>
    </row>
    <row r="25" spans="1:19" ht="15">
      <c r="A25" s="88"/>
      <c r="B25" s="92" t="s">
        <v>692</v>
      </c>
      <c r="C25" s="93" t="str">
        <f t="shared" ref="C25:Q25" si="1">IF(C6="--",1," ")</f>
        <v xml:space="preserve"> </v>
      </c>
      <c r="D25" s="93">
        <f t="shared" si="1"/>
        <v>1</v>
      </c>
      <c r="E25" s="93" t="str">
        <f t="shared" si="1"/>
        <v xml:space="preserve"> </v>
      </c>
      <c r="F25" s="93" t="str">
        <f t="shared" si="1"/>
        <v xml:space="preserve"> </v>
      </c>
      <c r="G25" s="93" t="str">
        <f t="shared" si="1"/>
        <v xml:space="preserve"> </v>
      </c>
      <c r="H25" s="93" t="str">
        <f t="shared" si="1"/>
        <v xml:space="preserve"> </v>
      </c>
      <c r="I25" s="93" t="str">
        <f t="shared" si="1"/>
        <v xml:space="preserve"> </v>
      </c>
      <c r="J25" s="93" t="str">
        <f t="shared" si="1"/>
        <v xml:space="preserve"> </v>
      </c>
      <c r="K25" s="93" t="str">
        <f t="shared" si="1"/>
        <v xml:space="preserve"> </v>
      </c>
      <c r="L25" s="93" t="str">
        <f t="shared" si="1"/>
        <v xml:space="preserve"> </v>
      </c>
      <c r="M25" s="93" t="str">
        <f t="shared" si="1"/>
        <v xml:space="preserve"> </v>
      </c>
      <c r="N25" s="93" t="str">
        <f t="shared" si="1"/>
        <v xml:space="preserve"> </v>
      </c>
      <c r="O25" s="93" t="str">
        <f t="shared" si="1"/>
        <v xml:space="preserve"> </v>
      </c>
      <c r="P25" s="93">
        <f t="shared" si="1"/>
        <v>1</v>
      </c>
      <c r="Q25" s="93" t="str">
        <f t="shared" si="1"/>
        <v xml:space="preserve"> </v>
      </c>
      <c r="R25" s="90"/>
      <c r="S25" s="89"/>
    </row>
    <row r="26" spans="1:19" ht="15">
      <c r="A26" s="88"/>
      <c r="B26" s="92" t="s">
        <v>693</v>
      </c>
      <c r="C26" s="93" t="str">
        <f t="shared" ref="C26:Q26" si="2">IF(C7="--",1," ")</f>
        <v xml:space="preserve"> </v>
      </c>
      <c r="D26" s="93" t="str">
        <f t="shared" si="2"/>
        <v xml:space="preserve"> </v>
      </c>
      <c r="E26" s="93">
        <f t="shared" si="2"/>
        <v>1</v>
      </c>
      <c r="F26" s="93" t="str">
        <f t="shared" si="2"/>
        <v xml:space="preserve"> </v>
      </c>
      <c r="G26" s="93" t="str">
        <f t="shared" si="2"/>
        <v xml:space="preserve"> </v>
      </c>
      <c r="H26" s="93" t="str">
        <f t="shared" si="2"/>
        <v xml:space="preserve"> </v>
      </c>
      <c r="I26" s="93" t="str">
        <f t="shared" si="2"/>
        <v xml:space="preserve"> </v>
      </c>
      <c r="J26" s="93" t="str">
        <f t="shared" si="2"/>
        <v xml:space="preserve"> </v>
      </c>
      <c r="K26" s="93" t="str">
        <f t="shared" si="2"/>
        <v xml:space="preserve"> </v>
      </c>
      <c r="L26" s="93" t="str">
        <f t="shared" si="2"/>
        <v xml:space="preserve"> </v>
      </c>
      <c r="M26" s="93" t="str">
        <f t="shared" si="2"/>
        <v xml:space="preserve"> </v>
      </c>
      <c r="N26" s="93" t="str">
        <f t="shared" si="2"/>
        <v xml:space="preserve"> </v>
      </c>
      <c r="O26" s="93" t="str">
        <f t="shared" si="2"/>
        <v xml:space="preserve"> </v>
      </c>
      <c r="P26" s="93">
        <f t="shared" si="2"/>
        <v>1</v>
      </c>
      <c r="Q26" s="93" t="str">
        <f t="shared" si="2"/>
        <v xml:space="preserve"> </v>
      </c>
      <c r="R26" s="90"/>
      <c r="S26" s="89"/>
    </row>
    <row r="27" spans="1:19" ht="15">
      <c r="A27" s="88"/>
      <c r="B27" s="92" t="s">
        <v>694</v>
      </c>
      <c r="C27" s="93" t="str">
        <f t="shared" ref="C27:Q27" si="3">IF(C8="--",1," ")</f>
        <v xml:space="preserve"> </v>
      </c>
      <c r="D27" s="93" t="str">
        <f t="shared" si="3"/>
        <v xml:space="preserve"> </v>
      </c>
      <c r="E27" s="93" t="str">
        <f t="shared" si="3"/>
        <v xml:space="preserve"> </v>
      </c>
      <c r="F27" s="93">
        <f t="shared" si="3"/>
        <v>1</v>
      </c>
      <c r="G27" s="93" t="str">
        <f t="shared" si="3"/>
        <v xml:space="preserve"> </v>
      </c>
      <c r="H27" s="93" t="str">
        <f t="shared" si="3"/>
        <v xml:space="preserve"> </v>
      </c>
      <c r="I27" s="93" t="str">
        <f t="shared" si="3"/>
        <v xml:space="preserve"> </v>
      </c>
      <c r="J27" s="93" t="str">
        <f t="shared" si="3"/>
        <v xml:space="preserve"> </v>
      </c>
      <c r="K27" s="93" t="str">
        <f t="shared" si="3"/>
        <v xml:space="preserve"> </v>
      </c>
      <c r="L27" s="93" t="str">
        <f t="shared" si="3"/>
        <v xml:space="preserve"> </v>
      </c>
      <c r="M27" s="93" t="str">
        <f t="shared" si="3"/>
        <v xml:space="preserve"> </v>
      </c>
      <c r="N27" s="93" t="str">
        <f t="shared" si="3"/>
        <v xml:space="preserve"> </v>
      </c>
      <c r="O27" s="93" t="str">
        <f t="shared" si="3"/>
        <v xml:space="preserve"> </v>
      </c>
      <c r="P27" s="93">
        <f t="shared" si="3"/>
        <v>1</v>
      </c>
      <c r="Q27" s="93" t="str">
        <f t="shared" si="3"/>
        <v xml:space="preserve"> </v>
      </c>
      <c r="R27" s="90"/>
      <c r="S27" s="89"/>
    </row>
    <row r="28" spans="1:19" ht="15">
      <c r="A28" s="88"/>
      <c r="B28" s="92" t="s">
        <v>695</v>
      </c>
      <c r="C28" s="93" t="str">
        <f t="shared" ref="C28:Q28" si="4">IF(C9="--",1," ")</f>
        <v xml:space="preserve"> </v>
      </c>
      <c r="D28" s="93" t="str">
        <f t="shared" si="4"/>
        <v xml:space="preserve"> </v>
      </c>
      <c r="E28" s="93" t="str">
        <f t="shared" si="4"/>
        <v xml:space="preserve"> </v>
      </c>
      <c r="F28" s="93" t="str">
        <f t="shared" si="4"/>
        <v xml:space="preserve"> </v>
      </c>
      <c r="G28" s="93">
        <f t="shared" si="4"/>
        <v>1</v>
      </c>
      <c r="H28" s="93">
        <f t="shared" si="4"/>
        <v>1</v>
      </c>
      <c r="I28" s="93">
        <f t="shared" si="4"/>
        <v>1</v>
      </c>
      <c r="J28" s="93">
        <f t="shared" si="4"/>
        <v>1</v>
      </c>
      <c r="K28" s="93">
        <f t="shared" si="4"/>
        <v>1</v>
      </c>
      <c r="L28" s="93">
        <f t="shared" si="4"/>
        <v>1</v>
      </c>
      <c r="M28" s="93">
        <f t="shared" si="4"/>
        <v>1</v>
      </c>
      <c r="N28" s="93">
        <f t="shared" si="4"/>
        <v>1</v>
      </c>
      <c r="O28" s="93">
        <f t="shared" si="4"/>
        <v>1</v>
      </c>
      <c r="P28" s="93">
        <f t="shared" si="4"/>
        <v>1</v>
      </c>
      <c r="Q28" s="93">
        <f t="shared" si="4"/>
        <v>1</v>
      </c>
      <c r="R28" s="90"/>
      <c r="S28" s="89"/>
    </row>
    <row r="29" spans="1:19" ht="15">
      <c r="A29" s="88"/>
      <c r="B29" s="92" t="s">
        <v>707</v>
      </c>
      <c r="C29" s="93" t="str">
        <f t="shared" ref="C29:Q29" si="5">IF(C10="--",1," ")</f>
        <v xml:space="preserve"> </v>
      </c>
      <c r="D29" s="93" t="str">
        <f t="shared" si="5"/>
        <v xml:space="preserve"> </v>
      </c>
      <c r="E29" s="93" t="str">
        <f t="shared" si="5"/>
        <v xml:space="preserve"> </v>
      </c>
      <c r="F29" s="93" t="str">
        <f t="shared" si="5"/>
        <v xml:space="preserve"> </v>
      </c>
      <c r="G29" s="93">
        <f t="shared" si="5"/>
        <v>1</v>
      </c>
      <c r="H29" s="93">
        <f t="shared" si="5"/>
        <v>1</v>
      </c>
      <c r="I29" s="93">
        <f t="shared" si="5"/>
        <v>1</v>
      </c>
      <c r="J29" s="93">
        <f t="shared" si="5"/>
        <v>1</v>
      </c>
      <c r="K29" s="93">
        <f t="shared" si="5"/>
        <v>1</v>
      </c>
      <c r="L29" s="93" t="str">
        <f t="shared" si="5"/>
        <v xml:space="preserve"> </v>
      </c>
      <c r="M29" s="93">
        <f t="shared" si="5"/>
        <v>1</v>
      </c>
      <c r="N29" s="93">
        <f t="shared" si="5"/>
        <v>1</v>
      </c>
      <c r="O29" s="93">
        <f t="shared" si="5"/>
        <v>1</v>
      </c>
      <c r="P29" s="93">
        <f t="shared" si="5"/>
        <v>1</v>
      </c>
      <c r="Q29" s="93">
        <f t="shared" si="5"/>
        <v>1</v>
      </c>
      <c r="R29" s="90"/>
      <c r="S29" s="89"/>
    </row>
    <row r="30" spans="1:19" ht="15">
      <c r="A30" s="88"/>
      <c r="B30" s="92" t="s">
        <v>697</v>
      </c>
      <c r="C30" s="93" t="str">
        <f t="shared" ref="C30:Q30" si="6">IF(C11="--",1," ")</f>
        <v xml:space="preserve"> </v>
      </c>
      <c r="D30" s="93" t="str">
        <f t="shared" si="6"/>
        <v xml:space="preserve"> </v>
      </c>
      <c r="E30" s="93" t="str">
        <f t="shared" si="6"/>
        <v xml:space="preserve"> </v>
      </c>
      <c r="F30" s="93" t="str">
        <f t="shared" si="6"/>
        <v xml:space="preserve"> </v>
      </c>
      <c r="G30" s="93">
        <f t="shared" si="6"/>
        <v>1</v>
      </c>
      <c r="H30" s="93">
        <f t="shared" si="6"/>
        <v>1</v>
      </c>
      <c r="I30" s="93">
        <f t="shared" si="6"/>
        <v>1</v>
      </c>
      <c r="J30" s="93" t="str">
        <f t="shared" si="6"/>
        <v xml:space="preserve"> </v>
      </c>
      <c r="K30" s="93" t="str">
        <f t="shared" si="6"/>
        <v xml:space="preserve"> </v>
      </c>
      <c r="L30" s="93">
        <f t="shared" si="6"/>
        <v>1</v>
      </c>
      <c r="M30" s="93">
        <f t="shared" si="6"/>
        <v>1</v>
      </c>
      <c r="N30" s="93">
        <f t="shared" si="6"/>
        <v>1</v>
      </c>
      <c r="O30" s="93">
        <f t="shared" si="6"/>
        <v>1</v>
      </c>
      <c r="P30" s="93">
        <f t="shared" si="6"/>
        <v>1</v>
      </c>
      <c r="Q30" s="93">
        <f t="shared" si="6"/>
        <v>1</v>
      </c>
      <c r="R30" s="90"/>
      <c r="S30" s="89"/>
    </row>
    <row r="31" spans="1:19" ht="15">
      <c r="A31" s="88"/>
      <c r="B31" s="92" t="s">
        <v>698</v>
      </c>
      <c r="C31" s="93" t="str">
        <f t="shared" ref="C31:Q31" si="7">IF(C12="--",1," ")</f>
        <v xml:space="preserve"> </v>
      </c>
      <c r="D31" s="93" t="str">
        <f t="shared" si="7"/>
        <v xml:space="preserve"> </v>
      </c>
      <c r="E31" s="93" t="str">
        <f t="shared" si="7"/>
        <v xml:space="preserve"> </v>
      </c>
      <c r="F31" s="93" t="str">
        <f t="shared" si="7"/>
        <v xml:space="preserve"> </v>
      </c>
      <c r="G31" s="93">
        <f t="shared" si="7"/>
        <v>1</v>
      </c>
      <c r="H31" s="93">
        <f t="shared" si="7"/>
        <v>1</v>
      </c>
      <c r="I31" s="93" t="str">
        <f t="shared" si="7"/>
        <v xml:space="preserve"> </v>
      </c>
      <c r="J31" s="93">
        <f t="shared" si="7"/>
        <v>1</v>
      </c>
      <c r="K31" s="93" t="str">
        <f t="shared" si="7"/>
        <v xml:space="preserve"> </v>
      </c>
      <c r="L31" s="93">
        <f t="shared" si="7"/>
        <v>1</v>
      </c>
      <c r="M31" s="93">
        <f t="shared" si="7"/>
        <v>1</v>
      </c>
      <c r="N31" s="93">
        <f t="shared" si="7"/>
        <v>1</v>
      </c>
      <c r="O31" s="93">
        <f t="shared" si="7"/>
        <v>1</v>
      </c>
      <c r="P31" s="93">
        <f t="shared" si="7"/>
        <v>1</v>
      </c>
      <c r="Q31" s="93">
        <f t="shared" si="7"/>
        <v>1</v>
      </c>
      <c r="R31" s="90"/>
      <c r="S31" s="89"/>
    </row>
    <row r="32" spans="1:19" ht="15">
      <c r="A32" s="88"/>
      <c r="B32" s="92" t="s">
        <v>699</v>
      </c>
      <c r="C32" s="93" t="str">
        <f t="shared" ref="C32:Q32" si="8">IF(C13="--",1," ")</f>
        <v xml:space="preserve"> </v>
      </c>
      <c r="D32" s="93" t="str">
        <f t="shared" si="8"/>
        <v xml:space="preserve"> </v>
      </c>
      <c r="E32" s="93" t="str">
        <f t="shared" si="8"/>
        <v xml:space="preserve"> </v>
      </c>
      <c r="F32" s="93" t="str">
        <f t="shared" si="8"/>
        <v xml:space="preserve"> </v>
      </c>
      <c r="G32" s="93">
        <f t="shared" si="8"/>
        <v>1</v>
      </c>
      <c r="H32" s="93">
        <f t="shared" si="8"/>
        <v>1</v>
      </c>
      <c r="I32" s="93" t="str">
        <f t="shared" si="8"/>
        <v xml:space="preserve"> </v>
      </c>
      <c r="J32" s="93" t="str">
        <f t="shared" si="8"/>
        <v xml:space="preserve"> </v>
      </c>
      <c r="K32" s="93">
        <f t="shared" si="8"/>
        <v>1</v>
      </c>
      <c r="L32" s="93">
        <f t="shared" si="8"/>
        <v>1</v>
      </c>
      <c r="M32" s="93">
        <f t="shared" si="8"/>
        <v>1</v>
      </c>
      <c r="N32" s="93">
        <f t="shared" si="8"/>
        <v>1</v>
      </c>
      <c r="O32" s="93">
        <f t="shared" si="8"/>
        <v>1</v>
      </c>
      <c r="P32" s="93">
        <f t="shared" si="8"/>
        <v>1</v>
      </c>
      <c r="Q32" s="93">
        <f t="shared" si="8"/>
        <v>1</v>
      </c>
      <c r="R32" s="90"/>
      <c r="S32" s="89"/>
    </row>
    <row r="33" spans="1:19" ht="15">
      <c r="A33" s="88"/>
      <c r="B33" s="92" t="s">
        <v>700</v>
      </c>
      <c r="C33" s="93" t="str">
        <f t="shared" ref="C33:G39" si="9">IF(C14="--",1," ")</f>
        <v xml:space="preserve"> </v>
      </c>
      <c r="D33" s="93" t="str">
        <f t="shared" si="9"/>
        <v xml:space="preserve"> </v>
      </c>
      <c r="E33" s="93" t="str">
        <f t="shared" si="9"/>
        <v xml:space="preserve"> </v>
      </c>
      <c r="F33" s="93" t="str">
        <f t="shared" si="9"/>
        <v xml:space="preserve"> </v>
      </c>
      <c r="G33" s="93">
        <f t="shared" si="9"/>
        <v>1</v>
      </c>
      <c r="H33" s="93">
        <v>-1</v>
      </c>
      <c r="I33" s="93">
        <f t="shared" ref="I33:Q33" si="10">IF(I14="--",1," ")</f>
        <v>1</v>
      </c>
      <c r="J33" s="93">
        <f t="shared" si="10"/>
        <v>1</v>
      </c>
      <c r="K33" s="93">
        <f t="shared" si="10"/>
        <v>1</v>
      </c>
      <c r="L33" s="93">
        <f t="shared" si="10"/>
        <v>1</v>
      </c>
      <c r="M33" s="93" t="str">
        <f t="shared" si="10"/>
        <v xml:space="preserve"> </v>
      </c>
      <c r="N33" s="93">
        <f t="shared" si="10"/>
        <v>1</v>
      </c>
      <c r="O33" s="93" t="str">
        <f t="shared" si="10"/>
        <v xml:space="preserve"> </v>
      </c>
      <c r="P33" s="93">
        <f t="shared" si="10"/>
        <v>1</v>
      </c>
      <c r="Q33" s="93" t="str">
        <f t="shared" si="10"/>
        <v xml:space="preserve"> </v>
      </c>
      <c r="R33" s="90"/>
      <c r="S33" s="89"/>
    </row>
    <row r="34" spans="1:19" ht="15">
      <c r="A34" s="88"/>
      <c r="B34" s="92" t="s">
        <v>701</v>
      </c>
      <c r="C34" s="93" t="str">
        <f t="shared" si="9"/>
        <v xml:space="preserve"> </v>
      </c>
      <c r="D34" s="93" t="str">
        <f t="shared" si="9"/>
        <v xml:space="preserve"> </v>
      </c>
      <c r="E34" s="93" t="str">
        <f t="shared" si="9"/>
        <v xml:space="preserve"> </v>
      </c>
      <c r="F34" s="93" t="str">
        <f t="shared" si="9"/>
        <v xml:space="preserve"> </v>
      </c>
      <c r="G34" s="93">
        <f t="shared" si="9"/>
        <v>1</v>
      </c>
      <c r="H34" s="93">
        <f t="shared" ref="H34:H39" si="11">IF(H15="--",1," ")</f>
        <v>1</v>
      </c>
      <c r="I34" s="93">
        <f t="shared" ref="I34:Q34" si="12">IF(I15="--",1," ")</f>
        <v>1</v>
      </c>
      <c r="J34" s="93">
        <f t="shared" si="12"/>
        <v>1</v>
      </c>
      <c r="K34" s="93">
        <f t="shared" si="12"/>
        <v>1</v>
      </c>
      <c r="L34" s="93" t="str">
        <f t="shared" si="12"/>
        <v xml:space="preserve"> </v>
      </c>
      <c r="M34" s="93">
        <f t="shared" si="12"/>
        <v>1</v>
      </c>
      <c r="N34" s="93">
        <f t="shared" si="12"/>
        <v>1</v>
      </c>
      <c r="O34" s="93">
        <f t="shared" si="12"/>
        <v>1</v>
      </c>
      <c r="P34" s="93" t="str">
        <f t="shared" si="12"/>
        <v xml:space="preserve"> </v>
      </c>
      <c r="Q34" s="93">
        <f t="shared" si="12"/>
        <v>1</v>
      </c>
      <c r="R34" s="90"/>
      <c r="S34" s="89"/>
    </row>
    <row r="35" spans="1:19" ht="15">
      <c r="A35" s="88"/>
      <c r="B35" s="92" t="s">
        <v>702</v>
      </c>
      <c r="C35" s="93" t="str">
        <f t="shared" si="9"/>
        <v xml:space="preserve"> </v>
      </c>
      <c r="D35" s="93" t="str">
        <f t="shared" si="9"/>
        <v xml:space="preserve"> </v>
      </c>
      <c r="E35" s="93" t="str">
        <f t="shared" si="9"/>
        <v xml:space="preserve"> </v>
      </c>
      <c r="F35" s="93" t="str">
        <f t="shared" si="9"/>
        <v xml:space="preserve"> </v>
      </c>
      <c r="G35" s="93">
        <f t="shared" si="9"/>
        <v>1</v>
      </c>
      <c r="H35" s="93">
        <f t="shared" si="11"/>
        <v>1</v>
      </c>
      <c r="I35" s="93">
        <f t="shared" ref="I35:Q35" si="13">IF(I16="--",1," ")</f>
        <v>1</v>
      </c>
      <c r="J35" s="93">
        <f t="shared" si="13"/>
        <v>1</v>
      </c>
      <c r="K35" s="93">
        <f t="shared" si="13"/>
        <v>1</v>
      </c>
      <c r="L35" s="93">
        <f t="shared" si="13"/>
        <v>1</v>
      </c>
      <c r="M35" s="93">
        <f t="shared" si="13"/>
        <v>1</v>
      </c>
      <c r="N35" s="93">
        <f t="shared" si="13"/>
        <v>1</v>
      </c>
      <c r="O35" s="93">
        <f t="shared" si="13"/>
        <v>1</v>
      </c>
      <c r="P35" s="93">
        <f t="shared" si="13"/>
        <v>1</v>
      </c>
      <c r="Q35" s="93">
        <f t="shared" si="13"/>
        <v>1</v>
      </c>
      <c r="R35" s="90"/>
      <c r="S35" s="89"/>
    </row>
    <row r="36" spans="1:19" ht="15">
      <c r="A36" s="88"/>
      <c r="B36" s="92" t="s">
        <v>703</v>
      </c>
      <c r="C36" s="93" t="str">
        <f t="shared" si="9"/>
        <v xml:space="preserve"> </v>
      </c>
      <c r="D36" s="93" t="str">
        <f t="shared" si="9"/>
        <v xml:space="preserve"> </v>
      </c>
      <c r="E36" s="93" t="str">
        <f t="shared" si="9"/>
        <v xml:space="preserve"> </v>
      </c>
      <c r="F36" s="93" t="str">
        <f t="shared" si="9"/>
        <v xml:space="preserve"> </v>
      </c>
      <c r="G36" s="93">
        <f t="shared" si="9"/>
        <v>1</v>
      </c>
      <c r="H36" s="93">
        <f t="shared" si="11"/>
        <v>1</v>
      </c>
      <c r="I36" s="93">
        <f t="shared" ref="I36:Q36" si="14">IF(I17="--",1," ")</f>
        <v>1</v>
      </c>
      <c r="J36" s="93">
        <f t="shared" si="14"/>
        <v>1</v>
      </c>
      <c r="K36" s="93">
        <f t="shared" si="14"/>
        <v>1</v>
      </c>
      <c r="L36" s="93" t="str">
        <f t="shared" si="14"/>
        <v xml:space="preserve"> </v>
      </c>
      <c r="M36" s="93">
        <f t="shared" si="14"/>
        <v>1</v>
      </c>
      <c r="N36" s="93">
        <f t="shared" si="14"/>
        <v>1</v>
      </c>
      <c r="O36" s="93">
        <f t="shared" si="14"/>
        <v>1</v>
      </c>
      <c r="P36" s="93">
        <f t="shared" si="14"/>
        <v>1</v>
      </c>
      <c r="Q36" s="93" t="str">
        <f t="shared" si="14"/>
        <v xml:space="preserve"> </v>
      </c>
      <c r="R36" s="90"/>
      <c r="S36" s="89"/>
    </row>
    <row r="37" spans="1:19" ht="15">
      <c r="A37" s="88"/>
      <c r="B37" s="92" t="s">
        <v>161</v>
      </c>
      <c r="C37" s="93">
        <f t="shared" si="9"/>
        <v>1</v>
      </c>
      <c r="D37" s="93">
        <f t="shared" si="9"/>
        <v>1</v>
      </c>
      <c r="E37" s="93">
        <f t="shared" si="9"/>
        <v>1</v>
      </c>
      <c r="F37" s="93">
        <f t="shared" si="9"/>
        <v>1</v>
      </c>
      <c r="G37" s="93">
        <f t="shared" si="9"/>
        <v>1</v>
      </c>
      <c r="H37" s="93">
        <f t="shared" si="11"/>
        <v>1</v>
      </c>
      <c r="I37" s="93">
        <f t="shared" ref="I37:Q37" si="15">IF(I18="--",1," ")</f>
        <v>1</v>
      </c>
      <c r="J37" s="93">
        <f t="shared" si="15"/>
        <v>1</v>
      </c>
      <c r="K37" s="93">
        <f t="shared" si="15"/>
        <v>1</v>
      </c>
      <c r="L37" s="93">
        <f t="shared" si="15"/>
        <v>1</v>
      </c>
      <c r="M37" s="93" t="str">
        <f t="shared" si="15"/>
        <v xml:space="preserve"> </v>
      </c>
      <c r="N37" s="93">
        <f t="shared" si="15"/>
        <v>1</v>
      </c>
      <c r="O37" s="93">
        <f t="shared" si="15"/>
        <v>1</v>
      </c>
      <c r="P37" s="93">
        <f t="shared" si="15"/>
        <v>1</v>
      </c>
      <c r="Q37" s="93">
        <f t="shared" si="15"/>
        <v>1</v>
      </c>
      <c r="R37" s="90"/>
      <c r="S37" s="89"/>
    </row>
    <row r="38" spans="1:19" ht="15">
      <c r="A38" s="88"/>
      <c r="B38" s="92" t="s">
        <v>704</v>
      </c>
      <c r="C38" s="93" t="str">
        <f t="shared" si="9"/>
        <v xml:space="preserve"> </v>
      </c>
      <c r="D38" s="93" t="str">
        <f t="shared" si="9"/>
        <v xml:space="preserve"> </v>
      </c>
      <c r="E38" s="93" t="str">
        <f t="shared" si="9"/>
        <v xml:space="preserve"> </v>
      </c>
      <c r="F38" s="93" t="str">
        <f t="shared" si="9"/>
        <v xml:space="preserve"> </v>
      </c>
      <c r="G38" s="93">
        <f t="shared" si="9"/>
        <v>1</v>
      </c>
      <c r="H38" s="93">
        <f t="shared" si="11"/>
        <v>1</v>
      </c>
      <c r="I38" s="93">
        <f t="shared" ref="I38:Q38" si="16">IF(I19="--",1," ")</f>
        <v>1</v>
      </c>
      <c r="J38" s="93">
        <f t="shared" si="16"/>
        <v>1</v>
      </c>
      <c r="K38" s="93">
        <f t="shared" si="16"/>
        <v>1</v>
      </c>
      <c r="L38" s="93" t="str">
        <f t="shared" si="16"/>
        <v xml:space="preserve"> </v>
      </c>
      <c r="M38" s="93">
        <f t="shared" si="16"/>
        <v>1</v>
      </c>
      <c r="N38" s="93">
        <f t="shared" si="16"/>
        <v>1</v>
      </c>
      <c r="O38" s="93" t="str">
        <f t="shared" si="16"/>
        <v xml:space="preserve"> </v>
      </c>
      <c r="P38" s="93">
        <f t="shared" si="16"/>
        <v>1</v>
      </c>
      <c r="Q38" s="93">
        <f t="shared" si="16"/>
        <v>1</v>
      </c>
      <c r="R38" s="90"/>
      <c r="S38" s="89"/>
    </row>
    <row r="39" spans="1:19" ht="15">
      <c r="A39" s="10"/>
      <c r="B39" s="92" t="s">
        <v>709</v>
      </c>
      <c r="C39" s="93">
        <f t="shared" si="9"/>
        <v>1</v>
      </c>
      <c r="D39" s="93" t="str">
        <f t="shared" si="9"/>
        <v xml:space="preserve"> </v>
      </c>
      <c r="E39" s="93">
        <f t="shared" si="9"/>
        <v>1</v>
      </c>
      <c r="F39" s="93">
        <f t="shared" si="9"/>
        <v>1</v>
      </c>
      <c r="G39" s="93">
        <f t="shared" si="9"/>
        <v>1</v>
      </c>
      <c r="H39" s="93">
        <f t="shared" si="11"/>
        <v>1</v>
      </c>
      <c r="I39" s="93">
        <f t="shared" ref="I39:Q39" si="17">IF(I20="--",1," ")</f>
        <v>1</v>
      </c>
      <c r="J39" s="93">
        <f t="shared" si="17"/>
        <v>1</v>
      </c>
      <c r="K39" s="93">
        <f t="shared" si="17"/>
        <v>1</v>
      </c>
      <c r="L39" s="93">
        <f t="shared" si="17"/>
        <v>1</v>
      </c>
      <c r="M39" s="93">
        <f t="shared" si="17"/>
        <v>1</v>
      </c>
      <c r="N39" s="93">
        <f t="shared" si="17"/>
        <v>1</v>
      </c>
      <c r="O39" s="93" t="str">
        <f t="shared" si="17"/>
        <v xml:space="preserve"> </v>
      </c>
      <c r="P39" s="93" t="str">
        <f t="shared" si="17"/>
        <v xml:space="preserve"> </v>
      </c>
      <c r="Q39" s="93">
        <f t="shared" si="17"/>
        <v>1</v>
      </c>
      <c r="R39" s="43"/>
      <c r="S39" s="44"/>
    </row>
    <row r="40" spans="1:19" ht="15">
      <c r="A40" s="10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17"/>
    </row>
    <row r="41" spans="1:19">
      <c r="A41" s="10"/>
    </row>
  </sheetData>
  <hyperlinks>
    <hyperlink ref="H14" r:id="rId1" location="fn_1" display="https://docs.oracle.com/en/database/oracle/oracle-database/21/sqlrf/Data-Type-Comparison-Rules.html - fn_1" xr:uid="{00000000-0004-0000-1E00-000000000000}"/>
  </hyperlinks>
  <pageMargins left="0.7" right="0.7" top="0.75" bottom="0.75" header="0.3" footer="0.3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4:L60"/>
  <sheetViews>
    <sheetView showGridLines="0" topLeftCell="A14" workbookViewId="0">
      <selection activeCell="O28" sqref="O28"/>
    </sheetView>
  </sheetViews>
  <sheetFormatPr defaultRowHeight="14.45"/>
  <cols>
    <col min="2" max="2" width="17.7109375" bestFit="1" customWidth="1"/>
    <col min="3" max="3" width="18.28515625" bestFit="1" customWidth="1"/>
    <col min="4" max="4" width="9.42578125" bestFit="1" customWidth="1"/>
    <col min="5" max="5" width="14.28515625" bestFit="1" customWidth="1"/>
    <col min="6" max="6" width="8.42578125" bestFit="1" customWidth="1"/>
    <col min="7" max="7" width="12.42578125" bestFit="1" customWidth="1"/>
    <col min="8" max="8" width="5.42578125" bestFit="1" customWidth="1"/>
    <col min="9" max="9" width="9.7109375" bestFit="1" customWidth="1"/>
    <col min="10" max="10" width="13.85546875" bestFit="1" customWidth="1"/>
    <col min="11" max="11" width="15.140625" bestFit="1" customWidth="1"/>
  </cols>
  <sheetData>
    <row r="4" spans="1:11">
      <c r="A4" s="10"/>
      <c r="B4" s="10"/>
    </row>
    <row r="5" spans="1:11">
      <c r="A5" s="10"/>
      <c r="B5" s="10"/>
    </row>
    <row r="6" spans="1:11" ht="94.9" customHeight="1">
      <c r="A6" s="10"/>
      <c r="B6" s="130"/>
      <c r="C6" s="133" t="s">
        <v>710</v>
      </c>
      <c r="D6" s="129" t="s">
        <v>697</v>
      </c>
      <c r="E6" s="127" t="s">
        <v>711</v>
      </c>
      <c r="F6" s="127" t="s">
        <v>701</v>
      </c>
      <c r="G6" s="127" t="s">
        <v>702</v>
      </c>
      <c r="H6" s="127" t="s">
        <v>712</v>
      </c>
      <c r="I6" s="127" t="s">
        <v>713</v>
      </c>
      <c r="J6" s="127" t="s">
        <v>698</v>
      </c>
      <c r="K6" s="128" t="s">
        <v>699</v>
      </c>
    </row>
    <row r="7" spans="1:11" ht="57.6">
      <c r="B7" s="96" t="s">
        <v>710</v>
      </c>
      <c r="C7" s="109" t="s">
        <v>714</v>
      </c>
      <c r="D7" s="107" t="s">
        <v>715</v>
      </c>
      <c r="E7" s="107" t="s">
        <v>716</v>
      </c>
      <c r="F7" s="107" t="s">
        <v>717</v>
      </c>
      <c r="G7" s="107" t="s">
        <v>718</v>
      </c>
      <c r="H7" s="107"/>
      <c r="I7" s="107" t="s">
        <v>719</v>
      </c>
      <c r="J7" s="107" t="s">
        <v>720</v>
      </c>
      <c r="K7" s="108" t="s">
        <v>721</v>
      </c>
    </row>
    <row r="8" spans="1:11">
      <c r="B8" s="96"/>
      <c r="C8" s="109" t="s">
        <v>722</v>
      </c>
      <c r="D8" s="109"/>
      <c r="E8" s="109" t="s">
        <v>723</v>
      </c>
      <c r="F8" s="109"/>
      <c r="G8" s="109"/>
      <c r="H8" s="109"/>
      <c r="I8" s="109" t="s">
        <v>724</v>
      </c>
      <c r="J8" s="109"/>
      <c r="K8" s="110"/>
    </row>
    <row r="9" spans="1:11" ht="26.45">
      <c r="B9" s="96"/>
      <c r="C9" s="111"/>
      <c r="D9" s="109"/>
      <c r="E9" s="109" t="s">
        <v>725</v>
      </c>
      <c r="F9" s="109"/>
      <c r="G9" s="109"/>
      <c r="H9" s="109"/>
      <c r="I9" s="111"/>
      <c r="J9" s="109"/>
      <c r="K9" s="110"/>
    </row>
    <row r="10" spans="1:11">
      <c r="B10" s="96"/>
      <c r="C10" s="111"/>
      <c r="D10" s="109"/>
      <c r="E10" s="109" t="s">
        <v>726</v>
      </c>
      <c r="F10" s="109"/>
      <c r="G10" s="109"/>
      <c r="H10" s="109"/>
      <c r="I10" s="111"/>
      <c r="J10" s="109"/>
      <c r="K10" s="110"/>
    </row>
    <row r="11" spans="1:11">
      <c r="B11" s="99"/>
      <c r="C11" s="112"/>
      <c r="D11" s="113"/>
      <c r="E11" s="113" t="s">
        <v>727</v>
      </c>
      <c r="F11" s="113"/>
      <c r="G11" s="113"/>
      <c r="H11" s="113"/>
      <c r="I11" s="112"/>
      <c r="J11" s="113"/>
      <c r="K11" s="114"/>
    </row>
    <row r="12" spans="1:11" ht="26.45">
      <c r="B12" s="94" t="s">
        <v>697</v>
      </c>
      <c r="C12" s="107" t="s">
        <v>728</v>
      </c>
      <c r="D12" s="107"/>
      <c r="E12" s="107" t="s">
        <v>716</v>
      </c>
      <c r="F12" s="107"/>
      <c r="G12" s="107"/>
      <c r="H12" s="107"/>
      <c r="I12" s="107" t="s">
        <v>705</v>
      </c>
      <c r="J12" s="107" t="s">
        <v>720</v>
      </c>
      <c r="K12" s="108" t="s">
        <v>721</v>
      </c>
    </row>
    <row r="13" spans="1:11" ht="26.45">
      <c r="B13" s="96"/>
      <c r="C13" s="109" t="s">
        <v>729</v>
      </c>
      <c r="D13" s="109"/>
      <c r="E13" s="109" t="s">
        <v>730</v>
      </c>
      <c r="F13" s="109"/>
      <c r="G13" s="109"/>
      <c r="H13" s="109"/>
      <c r="I13" s="109"/>
      <c r="J13" s="109"/>
      <c r="K13" s="110"/>
    </row>
    <row r="14" spans="1:11" ht="26.45">
      <c r="B14" s="99"/>
      <c r="C14" s="112"/>
      <c r="D14" s="113"/>
      <c r="E14" s="113" t="s">
        <v>731</v>
      </c>
      <c r="F14" s="113"/>
      <c r="G14" s="113"/>
      <c r="H14" s="113"/>
      <c r="I14" s="113"/>
      <c r="J14" s="113"/>
      <c r="K14" s="114"/>
    </row>
    <row r="15" spans="1:11">
      <c r="B15" s="94" t="s">
        <v>732</v>
      </c>
      <c r="C15" s="107" t="s">
        <v>733</v>
      </c>
      <c r="D15" s="107"/>
      <c r="E15" s="107"/>
      <c r="F15" s="107"/>
      <c r="G15" s="107"/>
      <c r="H15" s="107"/>
      <c r="I15" s="107"/>
      <c r="J15" s="107"/>
      <c r="K15" s="108"/>
    </row>
    <row r="16" spans="1:11">
      <c r="B16" s="99"/>
      <c r="C16" s="113" t="s">
        <v>734</v>
      </c>
      <c r="D16" s="113"/>
      <c r="E16" s="113"/>
      <c r="F16" s="113"/>
      <c r="G16" s="113"/>
      <c r="H16" s="113"/>
      <c r="I16" s="113"/>
      <c r="J16" s="113"/>
      <c r="K16" s="114"/>
    </row>
    <row r="17" spans="2:12">
      <c r="B17" s="94" t="s">
        <v>701</v>
      </c>
      <c r="C17" s="107" t="s">
        <v>735</v>
      </c>
      <c r="D17" s="107"/>
      <c r="E17" s="107"/>
      <c r="F17" s="107"/>
      <c r="G17" s="107"/>
      <c r="H17" s="107"/>
      <c r="I17" s="107" t="s">
        <v>736</v>
      </c>
      <c r="J17" s="107"/>
      <c r="K17" s="108"/>
    </row>
    <row r="18" spans="2:12">
      <c r="B18" s="99"/>
      <c r="C18" s="113" t="s">
        <v>737</v>
      </c>
      <c r="D18" s="113"/>
      <c r="E18" s="113"/>
      <c r="F18" s="113"/>
      <c r="G18" s="113"/>
      <c r="H18" s="113"/>
      <c r="I18" s="113"/>
      <c r="J18" s="113"/>
      <c r="K18" s="114"/>
    </row>
    <row r="19" spans="2:12">
      <c r="B19" s="101" t="s">
        <v>702</v>
      </c>
      <c r="C19" s="115" t="s">
        <v>738</v>
      </c>
      <c r="D19" s="115"/>
      <c r="E19" s="115"/>
      <c r="F19" s="115"/>
      <c r="G19" s="115"/>
      <c r="H19" s="115"/>
      <c r="I19" s="115"/>
      <c r="J19" s="115"/>
      <c r="K19" s="116"/>
    </row>
    <row r="20" spans="2:12" ht="28.9">
      <c r="B20" s="101" t="s">
        <v>739</v>
      </c>
      <c r="C20" s="115" t="s">
        <v>705</v>
      </c>
      <c r="D20" s="115"/>
      <c r="E20" s="115"/>
      <c r="F20" s="115"/>
      <c r="G20" s="115"/>
      <c r="H20" s="115"/>
      <c r="I20" s="115" t="s">
        <v>740</v>
      </c>
      <c r="J20" s="115"/>
      <c r="K20" s="116"/>
    </row>
    <row r="21" spans="2:12" ht="28.9">
      <c r="B21" s="94" t="s">
        <v>713</v>
      </c>
      <c r="C21" s="107" t="s">
        <v>741</v>
      </c>
      <c r="D21" s="107"/>
      <c r="E21" s="107"/>
      <c r="F21" s="107"/>
      <c r="G21" s="107"/>
      <c r="H21" s="107"/>
      <c r="I21" s="107" t="s">
        <v>719</v>
      </c>
      <c r="J21" s="107"/>
      <c r="K21" s="108"/>
    </row>
    <row r="22" spans="2:12">
      <c r="B22" s="99"/>
      <c r="C22" s="113" t="s">
        <v>742</v>
      </c>
      <c r="D22" s="113"/>
      <c r="E22" s="113"/>
      <c r="F22" s="113"/>
      <c r="G22" s="113"/>
      <c r="H22" s="113"/>
      <c r="I22" s="113" t="s">
        <v>724</v>
      </c>
      <c r="J22" s="113"/>
      <c r="K22" s="114"/>
    </row>
    <row r="23" spans="2:12" ht="28.9">
      <c r="B23" s="94" t="s">
        <v>713</v>
      </c>
      <c r="C23" s="107" t="s">
        <v>741</v>
      </c>
      <c r="D23" s="107"/>
      <c r="E23" s="107"/>
      <c r="F23" s="107"/>
      <c r="G23" s="107"/>
      <c r="H23" s="107"/>
      <c r="I23" s="107" t="s">
        <v>719</v>
      </c>
      <c r="J23" s="107"/>
      <c r="K23" s="108"/>
    </row>
    <row r="24" spans="2:12">
      <c r="B24" s="99"/>
      <c r="C24" s="113" t="s">
        <v>742</v>
      </c>
      <c r="D24" s="113"/>
      <c r="E24" s="113"/>
      <c r="F24" s="113"/>
      <c r="G24" s="113"/>
      <c r="H24" s="113"/>
      <c r="I24" s="113" t="s">
        <v>724</v>
      </c>
      <c r="J24" s="113"/>
      <c r="K24" s="123"/>
    </row>
    <row r="25" spans="2:12" ht="26.45">
      <c r="B25" s="94" t="s">
        <v>698</v>
      </c>
      <c r="C25" s="107" t="s">
        <v>714</v>
      </c>
      <c r="D25" s="107" t="s">
        <v>715</v>
      </c>
      <c r="E25" s="107"/>
      <c r="F25" s="107"/>
      <c r="G25" s="107"/>
      <c r="H25" s="107"/>
      <c r="I25" s="107"/>
      <c r="J25" s="107" t="s">
        <v>720</v>
      </c>
      <c r="K25" s="110" t="s">
        <v>721</v>
      </c>
    </row>
    <row r="26" spans="2:12">
      <c r="B26" s="99"/>
      <c r="C26" s="113" t="s">
        <v>722</v>
      </c>
      <c r="D26" s="113"/>
      <c r="E26" s="113"/>
      <c r="F26" s="113"/>
      <c r="G26" s="113"/>
      <c r="H26" s="113"/>
      <c r="I26" s="113"/>
      <c r="J26" s="113"/>
      <c r="K26" s="114"/>
    </row>
    <row r="27" spans="2:12" ht="26.45">
      <c r="B27" s="94" t="s">
        <v>699</v>
      </c>
      <c r="C27" s="107" t="s">
        <v>714</v>
      </c>
      <c r="D27" s="107" t="s">
        <v>715</v>
      </c>
      <c r="E27" s="107"/>
      <c r="F27" s="107"/>
      <c r="G27" s="107"/>
      <c r="H27" s="107"/>
      <c r="I27" s="107"/>
      <c r="J27" s="107" t="s">
        <v>720</v>
      </c>
      <c r="K27" s="108" t="s">
        <v>721</v>
      </c>
    </row>
    <row r="28" spans="2:12">
      <c r="B28" s="124"/>
      <c r="C28" s="125" t="s">
        <v>722</v>
      </c>
      <c r="D28" s="125"/>
      <c r="E28" s="125"/>
      <c r="F28" s="125"/>
      <c r="G28" s="125"/>
      <c r="H28" s="125"/>
      <c r="I28" s="125"/>
      <c r="J28" s="125"/>
      <c r="K28" s="123"/>
    </row>
    <row r="29" spans="2:12">
      <c r="B29" s="96"/>
      <c r="C29" s="97"/>
      <c r="D29" s="97"/>
      <c r="E29" s="97"/>
      <c r="F29" s="97"/>
      <c r="G29" s="97"/>
      <c r="H29" s="97"/>
      <c r="I29" s="97"/>
      <c r="J29" s="97"/>
      <c r="K29" s="98"/>
    </row>
    <row r="30" spans="2:12">
      <c r="B30" s="131"/>
      <c r="C30" s="132"/>
      <c r="D30" s="131"/>
      <c r="E30" s="131"/>
      <c r="F30" s="131"/>
      <c r="G30" s="131"/>
      <c r="H30" s="131"/>
      <c r="I30" s="132"/>
      <c r="J30" s="131"/>
      <c r="K30" s="131"/>
      <c r="L30" s="10"/>
    </row>
    <row r="31" spans="2:12">
      <c r="B31" s="131"/>
      <c r="C31" s="131"/>
      <c r="D31" s="131"/>
      <c r="E31" s="131"/>
      <c r="F31" s="131"/>
      <c r="G31" s="131"/>
      <c r="H31" s="131"/>
      <c r="I31" s="131"/>
      <c r="J31" s="131"/>
      <c r="K31" s="131"/>
    </row>
    <row r="32" spans="2:12" ht="10.5" customHeight="1">
      <c r="B32" s="131"/>
      <c r="C32" s="131"/>
      <c r="D32" s="131"/>
      <c r="E32" s="131"/>
      <c r="F32" s="131"/>
      <c r="G32" s="131"/>
      <c r="H32" s="131"/>
      <c r="I32" s="131"/>
      <c r="J32" s="131"/>
      <c r="K32" s="131"/>
    </row>
    <row r="33" spans="1:11" hidden="1">
      <c r="B33" s="131"/>
      <c r="C33" s="132"/>
      <c r="D33" s="131"/>
      <c r="E33" s="131"/>
      <c r="F33" s="131"/>
      <c r="G33" s="131"/>
      <c r="H33" s="131"/>
      <c r="I33" s="131"/>
      <c r="J33" s="131"/>
      <c r="K33" s="131"/>
    </row>
    <row r="34" spans="1:11" hidden="1">
      <c r="A34" s="10"/>
      <c r="B34" s="131"/>
      <c r="C34" s="131"/>
      <c r="D34" s="131"/>
      <c r="E34" s="131"/>
      <c r="F34" s="131"/>
      <c r="G34" s="131"/>
      <c r="H34" s="131"/>
      <c r="I34" s="131"/>
      <c r="J34" s="131"/>
      <c r="K34" s="131"/>
    </row>
    <row r="35" spans="1:11" hidden="1">
      <c r="B35" s="131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1" hidden="1">
      <c r="B36" s="131"/>
      <c r="C36" s="132"/>
      <c r="D36" s="131"/>
      <c r="E36" s="131"/>
      <c r="F36" s="131"/>
      <c r="G36" s="131"/>
      <c r="H36" s="131"/>
      <c r="I36" s="131"/>
      <c r="J36" s="131"/>
      <c r="K36" s="131"/>
    </row>
    <row r="37" spans="1:11" hidden="1">
      <c r="B37" s="131"/>
      <c r="C37" s="131"/>
      <c r="D37" s="131"/>
      <c r="E37" s="131"/>
      <c r="F37" s="131"/>
      <c r="G37" s="131"/>
      <c r="H37" s="131"/>
      <c r="I37" s="131"/>
      <c r="J37" s="131"/>
      <c r="K37" s="131"/>
    </row>
    <row r="38" spans="1:11" ht="99.4" customHeight="1">
      <c r="B38" s="10"/>
      <c r="C38" s="136" t="s">
        <v>710</v>
      </c>
      <c r="D38" s="129" t="s">
        <v>697</v>
      </c>
      <c r="E38" s="127" t="s">
        <v>711</v>
      </c>
      <c r="F38" s="127" t="s">
        <v>701</v>
      </c>
      <c r="G38" s="127" t="s">
        <v>702</v>
      </c>
      <c r="H38" s="127" t="s">
        <v>712</v>
      </c>
      <c r="I38" s="127" t="s">
        <v>713</v>
      </c>
      <c r="J38" s="127" t="s">
        <v>698</v>
      </c>
      <c r="K38" s="127" t="s">
        <v>699</v>
      </c>
    </row>
    <row r="39" spans="1:11" ht="57.6">
      <c r="B39" s="139" t="s">
        <v>710</v>
      </c>
      <c r="C39" s="138" t="s">
        <v>714</v>
      </c>
      <c r="D39" s="107" t="s">
        <v>715</v>
      </c>
      <c r="E39" s="107" t="s">
        <v>716</v>
      </c>
      <c r="F39" s="107" t="s">
        <v>717</v>
      </c>
      <c r="G39" s="107" t="s">
        <v>718</v>
      </c>
      <c r="H39" s="107"/>
      <c r="I39" s="107" t="s">
        <v>719</v>
      </c>
      <c r="J39" s="107" t="s">
        <v>720</v>
      </c>
      <c r="K39" s="107" t="s">
        <v>721</v>
      </c>
    </row>
    <row r="40" spans="1:11">
      <c r="B40" s="103"/>
      <c r="C40" s="117" t="s">
        <v>722</v>
      </c>
      <c r="D40" s="117"/>
      <c r="E40" s="117" t="s">
        <v>723</v>
      </c>
      <c r="F40" s="117"/>
      <c r="G40" s="117"/>
      <c r="H40" s="117"/>
      <c r="I40" s="117" t="s">
        <v>724</v>
      </c>
      <c r="J40" s="117"/>
      <c r="K40" s="117"/>
    </row>
    <row r="41" spans="1:11" ht="26.45">
      <c r="B41" s="97"/>
      <c r="C41" s="111"/>
      <c r="D41" s="109"/>
      <c r="E41" s="109" t="s">
        <v>725</v>
      </c>
      <c r="F41" s="109"/>
      <c r="G41" s="109"/>
      <c r="H41" s="109"/>
      <c r="I41" s="111"/>
      <c r="J41" s="109"/>
      <c r="K41" s="109"/>
    </row>
    <row r="42" spans="1:11">
      <c r="B42" s="103"/>
      <c r="C42" s="118"/>
      <c r="D42" s="117"/>
      <c r="E42" s="117" t="s">
        <v>726</v>
      </c>
      <c r="F42" s="117"/>
      <c r="G42" s="117"/>
      <c r="H42" s="117"/>
      <c r="I42" s="118"/>
      <c r="J42" s="117"/>
      <c r="K42" s="117"/>
    </row>
    <row r="43" spans="1:11">
      <c r="B43" s="100"/>
      <c r="C43" s="112"/>
      <c r="D43" s="113"/>
      <c r="E43" s="113" t="s">
        <v>727</v>
      </c>
      <c r="F43" s="113"/>
      <c r="G43" s="113"/>
      <c r="H43" s="113"/>
      <c r="I43" s="112"/>
      <c r="J43" s="113"/>
      <c r="K43" s="113"/>
    </row>
    <row r="44" spans="1:11" ht="26.45">
      <c r="B44" s="104" t="s">
        <v>697</v>
      </c>
      <c r="C44" s="119" t="s">
        <v>728</v>
      </c>
      <c r="D44" s="119"/>
      <c r="E44" s="119" t="s">
        <v>716</v>
      </c>
      <c r="F44" s="119"/>
      <c r="G44" s="119"/>
      <c r="H44" s="119"/>
      <c r="I44" s="119" t="s">
        <v>705</v>
      </c>
      <c r="J44" s="119" t="s">
        <v>720</v>
      </c>
      <c r="K44" s="119" t="s">
        <v>721</v>
      </c>
    </row>
    <row r="45" spans="1:11" ht="26.45">
      <c r="B45" s="97"/>
      <c r="C45" s="109" t="s">
        <v>729</v>
      </c>
      <c r="D45" s="109"/>
      <c r="E45" s="109" t="s">
        <v>730</v>
      </c>
      <c r="F45" s="109"/>
      <c r="G45" s="109"/>
      <c r="H45" s="109"/>
      <c r="I45" s="109"/>
      <c r="J45" s="109"/>
      <c r="K45" s="109"/>
    </row>
    <row r="46" spans="1:11" ht="26.45">
      <c r="B46" s="105"/>
      <c r="C46" s="120"/>
      <c r="D46" s="121"/>
      <c r="E46" s="121" t="s">
        <v>731</v>
      </c>
      <c r="F46" s="121"/>
      <c r="G46" s="121"/>
      <c r="H46" s="121"/>
      <c r="I46" s="121"/>
      <c r="J46" s="121"/>
      <c r="K46" s="121"/>
    </row>
    <row r="47" spans="1:11">
      <c r="B47" s="95" t="s">
        <v>732</v>
      </c>
      <c r="C47" s="107" t="s">
        <v>733</v>
      </c>
      <c r="D47" s="107"/>
      <c r="E47" s="107"/>
      <c r="F47" s="107"/>
      <c r="G47" s="107"/>
      <c r="H47" s="107"/>
      <c r="I47" s="107"/>
      <c r="J47" s="107"/>
      <c r="K47" s="107"/>
    </row>
    <row r="48" spans="1:11">
      <c r="B48" s="105"/>
      <c r="C48" s="121" t="s">
        <v>734</v>
      </c>
      <c r="D48" s="121"/>
      <c r="E48" s="121"/>
      <c r="F48" s="121"/>
      <c r="G48" s="121"/>
      <c r="H48" s="121"/>
      <c r="I48" s="121"/>
      <c r="J48" s="121"/>
      <c r="K48" s="121"/>
    </row>
    <row r="49" spans="2:11">
      <c r="B49" s="95" t="s">
        <v>701</v>
      </c>
      <c r="C49" s="107" t="s">
        <v>735</v>
      </c>
      <c r="D49" s="107"/>
      <c r="E49" s="107"/>
      <c r="F49" s="107"/>
      <c r="G49" s="107"/>
      <c r="H49" s="107"/>
      <c r="I49" s="107" t="s">
        <v>736</v>
      </c>
      <c r="J49" s="107"/>
      <c r="K49" s="107"/>
    </row>
    <row r="50" spans="2:11">
      <c r="B50" s="105"/>
      <c r="C50" s="121" t="s">
        <v>737</v>
      </c>
      <c r="D50" s="121"/>
      <c r="E50" s="121"/>
      <c r="F50" s="121"/>
      <c r="G50" s="121"/>
      <c r="H50" s="121"/>
      <c r="I50" s="121"/>
      <c r="J50" s="121"/>
      <c r="K50" s="121"/>
    </row>
    <row r="51" spans="2:11">
      <c r="B51" s="102" t="s">
        <v>702</v>
      </c>
      <c r="C51" s="115" t="s">
        <v>738</v>
      </c>
      <c r="D51" s="115"/>
      <c r="E51" s="115"/>
      <c r="F51" s="115"/>
      <c r="G51" s="115"/>
      <c r="H51" s="115"/>
      <c r="I51" s="115"/>
      <c r="J51" s="115"/>
      <c r="K51" s="115"/>
    </row>
    <row r="52" spans="2:11" ht="28.9">
      <c r="B52" s="106" t="s">
        <v>739</v>
      </c>
      <c r="C52" s="122" t="s">
        <v>705</v>
      </c>
      <c r="D52" s="122"/>
      <c r="E52" s="122"/>
      <c r="F52" s="122"/>
      <c r="G52" s="122"/>
      <c r="H52" s="122"/>
      <c r="I52" s="122" t="s">
        <v>740</v>
      </c>
      <c r="J52" s="122"/>
      <c r="K52" s="122"/>
    </row>
    <row r="53" spans="2:11" ht="28.9">
      <c r="B53" s="95" t="s">
        <v>713</v>
      </c>
      <c r="C53" s="107" t="s">
        <v>741</v>
      </c>
      <c r="D53" s="107"/>
      <c r="E53" s="107"/>
      <c r="F53" s="107"/>
      <c r="G53" s="107"/>
      <c r="H53" s="107"/>
      <c r="I53" s="107" t="s">
        <v>719</v>
      </c>
      <c r="J53" s="107"/>
      <c r="K53" s="107"/>
    </row>
    <row r="54" spans="2:11">
      <c r="B54" s="105"/>
      <c r="C54" s="121" t="s">
        <v>742</v>
      </c>
      <c r="D54" s="121"/>
      <c r="E54" s="121"/>
      <c r="F54" s="121"/>
      <c r="G54" s="121"/>
      <c r="H54" s="121"/>
      <c r="I54" s="121" t="s">
        <v>724</v>
      </c>
      <c r="J54" s="121"/>
      <c r="K54" s="121"/>
    </row>
    <row r="55" spans="2:11" ht="28.9">
      <c r="B55" s="95" t="s">
        <v>713</v>
      </c>
      <c r="C55" s="107" t="s">
        <v>741</v>
      </c>
      <c r="D55" s="107"/>
      <c r="E55" s="107"/>
      <c r="F55" s="107"/>
      <c r="G55" s="107"/>
      <c r="H55" s="107"/>
      <c r="I55" s="107" t="s">
        <v>719</v>
      </c>
      <c r="J55" s="107"/>
      <c r="K55" s="107"/>
    </row>
    <row r="56" spans="2:11">
      <c r="B56" s="105"/>
      <c r="C56" s="121" t="s">
        <v>742</v>
      </c>
      <c r="D56" s="121"/>
      <c r="E56" s="121"/>
      <c r="F56" s="121"/>
      <c r="G56" s="121"/>
      <c r="H56" s="121"/>
      <c r="I56" s="121" t="s">
        <v>724</v>
      </c>
      <c r="J56" s="121"/>
      <c r="K56" s="126"/>
    </row>
    <row r="57" spans="2:11" ht="26.45">
      <c r="B57" s="95" t="s">
        <v>698</v>
      </c>
      <c r="C57" s="107" t="s">
        <v>714</v>
      </c>
      <c r="D57" s="107" t="s">
        <v>715</v>
      </c>
      <c r="E57" s="107"/>
      <c r="F57" s="107"/>
      <c r="G57" s="107"/>
      <c r="H57" s="107"/>
      <c r="I57" s="107"/>
      <c r="J57" s="107" t="s">
        <v>720</v>
      </c>
      <c r="K57" s="109" t="s">
        <v>721</v>
      </c>
    </row>
    <row r="58" spans="2:11">
      <c r="B58" s="105"/>
      <c r="C58" s="121" t="s">
        <v>722</v>
      </c>
      <c r="D58" s="121"/>
      <c r="E58" s="121"/>
      <c r="F58" s="121"/>
      <c r="G58" s="121"/>
      <c r="H58" s="121"/>
      <c r="I58" s="121"/>
      <c r="J58" s="121"/>
      <c r="K58" s="121"/>
    </row>
    <row r="59" spans="2:11" ht="26.45">
      <c r="B59" s="95" t="s">
        <v>699</v>
      </c>
      <c r="C59" s="107" t="s">
        <v>714</v>
      </c>
      <c r="D59" s="107" t="s">
        <v>715</v>
      </c>
      <c r="E59" s="107"/>
      <c r="F59" s="107"/>
      <c r="G59" s="107"/>
      <c r="H59" s="107"/>
      <c r="I59" s="107"/>
      <c r="J59" s="107" t="s">
        <v>720</v>
      </c>
      <c r="K59" s="107" t="s">
        <v>721</v>
      </c>
    </row>
    <row r="60" spans="2:11">
      <c r="B60" s="137"/>
      <c r="C60" s="126" t="s">
        <v>722</v>
      </c>
      <c r="D60" s="126"/>
      <c r="E60" s="126"/>
      <c r="F60" s="126"/>
      <c r="G60" s="126"/>
      <c r="H60" s="126"/>
      <c r="I60" s="126"/>
      <c r="J60" s="126"/>
      <c r="K60" s="126"/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B2:AD44"/>
  <sheetViews>
    <sheetView showGridLines="0" workbookViewId="0">
      <selection activeCell="F16" sqref="F16"/>
    </sheetView>
  </sheetViews>
  <sheetFormatPr defaultRowHeight="14.45"/>
  <cols>
    <col min="2" max="2" width="21.28515625" customWidth="1"/>
    <col min="8" max="8" width="9.28515625" customWidth="1"/>
    <col min="9" max="9" width="9.7109375" customWidth="1"/>
    <col min="18" max="18" width="5" customWidth="1"/>
    <col min="19" max="19" width="14.7109375" customWidth="1"/>
    <col min="20" max="29" width="4.7109375" customWidth="1"/>
  </cols>
  <sheetData>
    <row r="2" spans="2:30">
      <c r="C2" t="s">
        <v>103</v>
      </c>
      <c r="D2" t="s">
        <v>290</v>
      </c>
      <c r="E2" t="s">
        <v>2</v>
      </c>
      <c r="F2" t="s">
        <v>4</v>
      </c>
      <c r="G2" t="s">
        <v>144</v>
      </c>
      <c r="H2" t="s">
        <v>145</v>
      </c>
      <c r="I2" t="s">
        <v>743</v>
      </c>
      <c r="J2" t="s">
        <v>146</v>
      </c>
      <c r="K2" t="s">
        <v>33</v>
      </c>
      <c r="L2" t="s">
        <v>744</v>
      </c>
    </row>
    <row r="3" spans="2:30">
      <c r="B3" t="s">
        <v>103</v>
      </c>
      <c r="C3">
        <v>1</v>
      </c>
      <c r="D3">
        <v>1</v>
      </c>
      <c r="E3">
        <v>1</v>
      </c>
      <c r="I3">
        <v>1</v>
      </c>
      <c r="J3">
        <v>1</v>
      </c>
      <c r="L3">
        <v>1</v>
      </c>
    </row>
    <row r="4" spans="2:30">
      <c r="B4" t="s">
        <v>290</v>
      </c>
      <c r="D4">
        <v>1</v>
      </c>
    </row>
    <row r="5" spans="2:30">
      <c r="B5" t="s">
        <v>2</v>
      </c>
      <c r="D5">
        <v>1</v>
      </c>
      <c r="E5">
        <v>1</v>
      </c>
    </row>
    <row r="6" spans="2:30" ht="50.45">
      <c r="B6" t="s">
        <v>4</v>
      </c>
      <c r="D6">
        <v>1</v>
      </c>
      <c r="F6">
        <v>1</v>
      </c>
      <c r="G6">
        <v>1</v>
      </c>
      <c r="H6">
        <v>1</v>
      </c>
      <c r="I6">
        <v>1</v>
      </c>
      <c r="J6">
        <v>1</v>
      </c>
      <c r="S6" s="44"/>
      <c r="T6" s="140" t="str">
        <f t="shared" ref="T6:T16" si="0">C2</f>
        <v>integer</v>
      </c>
      <c r="U6" s="140" t="str">
        <f t="shared" ref="U6:U16" si="1">D2</f>
        <v>float</v>
      </c>
      <c r="V6" s="140" t="str">
        <f t="shared" ref="V6:V16" si="2">E2</f>
        <v>decimal</v>
      </c>
      <c r="W6" s="140" t="str">
        <f t="shared" ref="W6:W16" si="3">F2</f>
        <v>string</v>
      </c>
      <c r="X6" s="140" t="str">
        <f t="shared" ref="X6:X16" si="4">G2</f>
        <v>date</v>
      </c>
      <c r="Y6" s="140" t="str">
        <f t="shared" ref="Y6:Y16" si="5">H2</f>
        <v>time</v>
      </c>
      <c r="Z6" s="140" t="str">
        <f t="shared" ref="Z6:Z16" si="6">I2</f>
        <v>datetime</v>
      </c>
      <c r="AA6" s="140" t="str">
        <f t="shared" ref="AA6:AA16" si="7">J2</f>
        <v>timestamp</v>
      </c>
      <c r="AB6" s="140" t="str">
        <f t="shared" ref="AB6:AB16" si="8">K2</f>
        <v>boolean</v>
      </c>
      <c r="AC6" s="140" t="str">
        <f t="shared" ref="AC6:AC16" si="9">L2</f>
        <v>binary</v>
      </c>
      <c r="AD6" s="44"/>
    </row>
    <row r="7" spans="2:30" ht="15">
      <c r="B7" t="s">
        <v>144</v>
      </c>
      <c r="G7">
        <v>1</v>
      </c>
      <c r="H7">
        <v>1</v>
      </c>
      <c r="I7">
        <v>1</v>
      </c>
      <c r="J7">
        <v>1</v>
      </c>
      <c r="R7" s="10"/>
      <c r="S7" s="87" t="str">
        <f t="shared" ref="S7:S16" si="10">B3</f>
        <v>integer</v>
      </c>
      <c r="T7" s="141">
        <f t="shared" si="0"/>
        <v>1</v>
      </c>
      <c r="U7" s="141">
        <f t="shared" si="1"/>
        <v>1</v>
      </c>
      <c r="V7" s="141">
        <f t="shared" si="2"/>
        <v>1</v>
      </c>
      <c r="W7" s="141">
        <f t="shared" si="3"/>
        <v>0</v>
      </c>
      <c r="X7" s="141">
        <f t="shared" si="4"/>
        <v>0</v>
      </c>
      <c r="Y7" s="141">
        <f t="shared" si="5"/>
        <v>0</v>
      </c>
      <c r="Z7" s="141">
        <f t="shared" si="6"/>
        <v>1</v>
      </c>
      <c r="AA7" s="141">
        <f t="shared" si="7"/>
        <v>1</v>
      </c>
      <c r="AB7" s="141">
        <f t="shared" si="8"/>
        <v>0</v>
      </c>
      <c r="AC7" s="141">
        <f t="shared" si="9"/>
        <v>1</v>
      </c>
      <c r="AD7" s="44"/>
    </row>
    <row r="8" spans="2:30" ht="15">
      <c r="B8" t="s">
        <v>145</v>
      </c>
      <c r="C8">
        <v>1</v>
      </c>
      <c r="D8">
        <v>1</v>
      </c>
      <c r="E8">
        <v>1</v>
      </c>
      <c r="G8">
        <v>1</v>
      </c>
      <c r="H8">
        <v>1</v>
      </c>
      <c r="I8">
        <v>1</v>
      </c>
      <c r="J8">
        <v>1</v>
      </c>
      <c r="R8" s="10"/>
      <c r="S8" s="87" t="str">
        <f t="shared" si="10"/>
        <v>float</v>
      </c>
      <c r="T8" s="141">
        <f t="shared" si="0"/>
        <v>0</v>
      </c>
      <c r="U8" s="141">
        <f t="shared" si="1"/>
        <v>1</v>
      </c>
      <c r="V8" s="141">
        <f t="shared" si="2"/>
        <v>0</v>
      </c>
      <c r="W8" s="141">
        <f t="shared" si="3"/>
        <v>0</v>
      </c>
      <c r="X8" s="141">
        <f t="shared" si="4"/>
        <v>0</v>
      </c>
      <c r="Y8" s="141">
        <f t="shared" si="5"/>
        <v>0</v>
      </c>
      <c r="Z8" s="141">
        <f t="shared" si="6"/>
        <v>0</v>
      </c>
      <c r="AA8" s="141">
        <f t="shared" si="7"/>
        <v>0</v>
      </c>
      <c r="AB8" s="141">
        <f t="shared" si="8"/>
        <v>0</v>
      </c>
      <c r="AC8" s="141">
        <f t="shared" si="9"/>
        <v>0</v>
      </c>
      <c r="AD8" s="44"/>
    </row>
    <row r="9" spans="2:30" ht="15">
      <c r="B9" t="s">
        <v>743</v>
      </c>
      <c r="C9">
        <v>1</v>
      </c>
      <c r="D9">
        <v>1</v>
      </c>
      <c r="E9">
        <v>1</v>
      </c>
      <c r="G9">
        <v>1</v>
      </c>
      <c r="H9">
        <v>1</v>
      </c>
      <c r="I9">
        <v>1</v>
      </c>
      <c r="R9" s="10"/>
      <c r="S9" s="87" t="str">
        <f t="shared" si="10"/>
        <v>decimal</v>
      </c>
      <c r="T9" s="141">
        <f t="shared" si="0"/>
        <v>0</v>
      </c>
      <c r="U9" s="141">
        <f t="shared" si="1"/>
        <v>1</v>
      </c>
      <c r="V9" s="141">
        <f t="shared" si="2"/>
        <v>1</v>
      </c>
      <c r="W9" s="141">
        <f t="shared" si="3"/>
        <v>0</v>
      </c>
      <c r="X9" s="141">
        <f t="shared" si="4"/>
        <v>0</v>
      </c>
      <c r="Y9" s="141">
        <f t="shared" si="5"/>
        <v>0</v>
      </c>
      <c r="Z9" s="141">
        <f t="shared" si="6"/>
        <v>0</v>
      </c>
      <c r="AA9" s="141">
        <f t="shared" si="7"/>
        <v>0</v>
      </c>
      <c r="AB9" s="141">
        <f t="shared" si="8"/>
        <v>0</v>
      </c>
      <c r="AC9" s="141">
        <f t="shared" si="9"/>
        <v>0</v>
      </c>
      <c r="AD9" s="44"/>
    </row>
    <row r="10" spans="2:30" ht="15">
      <c r="B10" t="s">
        <v>146</v>
      </c>
      <c r="G10">
        <v>1</v>
      </c>
      <c r="H10">
        <v>1</v>
      </c>
      <c r="J10">
        <v>1</v>
      </c>
      <c r="R10" s="10"/>
      <c r="S10" s="87" t="str">
        <f t="shared" si="10"/>
        <v>string</v>
      </c>
      <c r="T10" s="141">
        <f t="shared" si="0"/>
        <v>0</v>
      </c>
      <c r="U10" s="141">
        <f t="shared" si="1"/>
        <v>1</v>
      </c>
      <c r="V10" s="141">
        <f t="shared" si="2"/>
        <v>0</v>
      </c>
      <c r="W10" s="141">
        <f t="shared" si="3"/>
        <v>1</v>
      </c>
      <c r="X10" s="141">
        <f t="shared" si="4"/>
        <v>1</v>
      </c>
      <c r="Y10" s="141">
        <f t="shared" si="5"/>
        <v>1</v>
      </c>
      <c r="Z10" s="141">
        <f t="shared" si="6"/>
        <v>1</v>
      </c>
      <c r="AA10" s="141">
        <f t="shared" si="7"/>
        <v>1</v>
      </c>
      <c r="AB10" s="141">
        <f t="shared" si="8"/>
        <v>0</v>
      </c>
      <c r="AC10" s="141">
        <f t="shared" si="9"/>
        <v>0</v>
      </c>
      <c r="AD10" s="44"/>
    </row>
    <row r="11" spans="2:30" ht="15">
      <c r="B11" t="s">
        <v>33</v>
      </c>
      <c r="K11">
        <v>1</v>
      </c>
      <c r="R11" s="10"/>
      <c r="S11" s="87" t="str">
        <f t="shared" si="10"/>
        <v>date</v>
      </c>
      <c r="T11" s="141">
        <f t="shared" si="0"/>
        <v>0</v>
      </c>
      <c r="U11" s="141">
        <f t="shared" si="1"/>
        <v>0</v>
      </c>
      <c r="V11" s="141">
        <f t="shared" si="2"/>
        <v>0</v>
      </c>
      <c r="W11" s="141">
        <f t="shared" si="3"/>
        <v>0</v>
      </c>
      <c r="X11" s="141">
        <f t="shared" si="4"/>
        <v>1</v>
      </c>
      <c r="Y11" s="141">
        <f t="shared" si="5"/>
        <v>1</v>
      </c>
      <c r="Z11" s="141">
        <f t="shared" si="6"/>
        <v>1</v>
      </c>
      <c r="AA11" s="141">
        <f t="shared" si="7"/>
        <v>1</v>
      </c>
      <c r="AB11" s="141">
        <f t="shared" si="8"/>
        <v>0</v>
      </c>
      <c r="AC11" s="141">
        <f t="shared" si="9"/>
        <v>0</v>
      </c>
      <c r="AD11" s="44"/>
    </row>
    <row r="12" spans="2:30" ht="15">
      <c r="B12" t="s">
        <v>744</v>
      </c>
      <c r="L12">
        <v>1</v>
      </c>
      <c r="R12" s="10"/>
      <c r="S12" s="87" t="str">
        <f t="shared" si="10"/>
        <v>time</v>
      </c>
      <c r="T12" s="141">
        <f t="shared" si="0"/>
        <v>1</v>
      </c>
      <c r="U12" s="141">
        <f t="shared" si="1"/>
        <v>1</v>
      </c>
      <c r="V12" s="141">
        <f t="shared" si="2"/>
        <v>1</v>
      </c>
      <c r="W12" s="141">
        <f t="shared" si="3"/>
        <v>0</v>
      </c>
      <c r="X12" s="141">
        <f t="shared" si="4"/>
        <v>1</v>
      </c>
      <c r="Y12" s="141">
        <f t="shared" si="5"/>
        <v>1</v>
      </c>
      <c r="Z12" s="141">
        <f t="shared" si="6"/>
        <v>1</v>
      </c>
      <c r="AA12" s="141">
        <f t="shared" si="7"/>
        <v>1</v>
      </c>
      <c r="AB12" s="141">
        <f t="shared" si="8"/>
        <v>0</v>
      </c>
      <c r="AC12" s="141">
        <f t="shared" si="9"/>
        <v>0</v>
      </c>
      <c r="AD12" s="44"/>
    </row>
    <row r="13" spans="2:30" ht="15">
      <c r="R13" s="10"/>
      <c r="S13" s="87" t="str">
        <f t="shared" si="10"/>
        <v>datetime</v>
      </c>
      <c r="T13" s="141">
        <f t="shared" si="0"/>
        <v>1</v>
      </c>
      <c r="U13" s="141">
        <f t="shared" si="1"/>
        <v>1</v>
      </c>
      <c r="V13" s="141">
        <f t="shared" si="2"/>
        <v>1</v>
      </c>
      <c r="W13" s="141">
        <f t="shared" si="3"/>
        <v>0</v>
      </c>
      <c r="X13" s="141">
        <f t="shared" si="4"/>
        <v>1</v>
      </c>
      <c r="Y13" s="141">
        <f t="shared" si="5"/>
        <v>1</v>
      </c>
      <c r="Z13" s="141">
        <f t="shared" si="6"/>
        <v>1</v>
      </c>
      <c r="AA13" s="141">
        <f t="shared" si="7"/>
        <v>0</v>
      </c>
      <c r="AB13" s="141">
        <f t="shared" si="8"/>
        <v>0</v>
      </c>
      <c r="AC13" s="141">
        <f t="shared" si="9"/>
        <v>0</v>
      </c>
      <c r="AD13" s="44"/>
    </row>
    <row r="14" spans="2:30" ht="15">
      <c r="R14" s="10"/>
      <c r="S14" s="87" t="str">
        <f t="shared" si="10"/>
        <v>timestamp</v>
      </c>
      <c r="T14" s="141">
        <f t="shared" si="0"/>
        <v>0</v>
      </c>
      <c r="U14" s="141">
        <f t="shared" si="1"/>
        <v>0</v>
      </c>
      <c r="V14" s="141">
        <f t="shared" si="2"/>
        <v>0</v>
      </c>
      <c r="W14" s="141">
        <f t="shared" si="3"/>
        <v>0</v>
      </c>
      <c r="X14" s="141">
        <f t="shared" si="4"/>
        <v>1</v>
      </c>
      <c r="Y14" s="141">
        <f t="shared" si="5"/>
        <v>1</v>
      </c>
      <c r="Z14" s="141">
        <f t="shared" si="6"/>
        <v>0</v>
      </c>
      <c r="AA14" s="141">
        <f t="shared" si="7"/>
        <v>1</v>
      </c>
      <c r="AB14" s="141">
        <f t="shared" si="8"/>
        <v>0</v>
      </c>
      <c r="AC14" s="141">
        <f t="shared" si="9"/>
        <v>0</v>
      </c>
      <c r="AD14" s="44"/>
    </row>
    <row r="15" spans="2:30" ht="15">
      <c r="R15" s="10"/>
      <c r="S15" s="87" t="str">
        <f t="shared" si="10"/>
        <v>boolean</v>
      </c>
      <c r="T15" s="141">
        <f t="shared" si="0"/>
        <v>0</v>
      </c>
      <c r="U15" s="141">
        <f t="shared" si="1"/>
        <v>0</v>
      </c>
      <c r="V15" s="141">
        <f t="shared" si="2"/>
        <v>0</v>
      </c>
      <c r="W15" s="141">
        <f t="shared" si="3"/>
        <v>0</v>
      </c>
      <c r="X15" s="141">
        <f t="shared" si="4"/>
        <v>0</v>
      </c>
      <c r="Y15" s="141">
        <f t="shared" si="5"/>
        <v>0</v>
      </c>
      <c r="Z15" s="141">
        <f t="shared" si="6"/>
        <v>0</v>
      </c>
      <c r="AA15" s="141">
        <f t="shared" si="7"/>
        <v>0</v>
      </c>
      <c r="AB15" s="141">
        <f t="shared" si="8"/>
        <v>1</v>
      </c>
      <c r="AC15" s="141">
        <f t="shared" si="9"/>
        <v>0</v>
      </c>
      <c r="AD15" s="44"/>
    </row>
    <row r="16" spans="2:30" ht="15">
      <c r="R16" s="10"/>
      <c r="S16" s="87" t="str">
        <f t="shared" si="10"/>
        <v>binary</v>
      </c>
      <c r="T16" s="141">
        <f t="shared" si="0"/>
        <v>0</v>
      </c>
      <c r="U16" s="141">
        <f t="shared" si="1"/>
        <v>0</v>
      </c>
      <c r="V16" s="141">
        <f t="shared" si="2"/>
        <v>0</v>
      </c>
      <c r="W16" s="141">
        <f t="shared" si="3"/>
        <v>0</v>
      </c>
      <c r="X16" s="141">
        <f t="shared" si="4"/>
        <v>0</v>
      </c>
      <c r="Y16" s="141">
        <f t="shared" si="5"/>
        <v>0</v>
      </c>
      <c r="Z16" s="141">
        <f t="shared" si="6"/>
        <v>0</v>
      </c>
      <c r="AA16" s="141">
        <f t="shared" si="7"/>
        <v>0</v>
      </c>
      <c r="AB16" s="141">
        <f t="shared" si="8"/>
        <v>0</v>
      </c>
      <c r="AC16" s="141">
        <f t="shared" si="9"/>
        <v>1</v>
      </c>
      <c r="AD16" s="44"/>
    </row>
    <row r="23" spans="2:17">
      <c r="B23" s="62" t="s">
        <v>745</v>
      </c>
    </row>
    <row r="24" spans="2:17">
      <c r="B24" s="62" t="s">
        <v>746</v>
      </c>
    </row>
    <row r="28" spans="2:17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spans="2:17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2:17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spans="2:17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pans="2:17"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pans="2:18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spans="2:18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2:18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spans="2:18"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spans="2:18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spans="2:18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  <row r="39" spans="2:18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0" spans="2:18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2:18"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</row>
    <row r="42" spans="2:18"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spans="2:18"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2:18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</sheetData>
  <hyperlinks>
    <hyperlink ref="B23" r:id="rId1" xr:uid="{00000000-0004-0000-2000-000000000000}"/>
    <hyperlink ref="B24" r:id="rId2" xr:uid="{00000000-0004-0000-2000-000001000000}"/>
  </hyperlink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Mail.ru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Safin Timur</dc:creator>
  <cp:keywords/>
  <dc:description/>
  <cp:lastModifiedBy>Safin Timur</cp:lastModifiedBy>
  <cp:revision/>
  <dcterms:created xsi:type="dcterms:W3CDTF">2021-02-14T22:54:45Z</dcterms:created>
  <dcterms:modified xsi:type="dcterms:W3CDTF">2021-06-02T19:09:43Z</dcterms:modified>
  <cp:category/>
  <cp:contentStatus/>
</cp:coreProperties>
</file>